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0920"/>
  </bookViews>
  <sheets>
    <sheet name="Одесская 14 А" sheetId="1" r:id="rId1"/>
    <sheet name="Расчет расходов" sheetId="2" r:id="rId2"/>
    <sheet name="Лист1" sheetId="3" r:id="rId3"/>
  </sheets>
  <calcPr calcId="125725" refMode="R1C1"/>
</workbook>
</file>

<file path=xl/calcChain.xml><?xml version="1.0" encoding="utf-8"?>
<calcChain xmlns="http://schemas.openxmlformats.org/spreadsheetml/2006/main">
  <c r="B19" i="2"/>
  <c r="B20" s="1"/>
  <c r="E6" l="1"/>
  <c r="E7" s="1"/>
  <c r="E20" l="1"/>
  <c r="E19" l="1"/>
  <c r="E17"/>
  <c r="E10" l="1"/>
  <c r="E11"/>
  <c r="E12"/>
  <c r="E13"/>
  <c r="E14"/>
  <c r="E15"/>
  <c r="E16"/>
  <c r="E18"/>
  <c r="E9"/>
</calcChain>
</file>

<file path=xl/sharedStrings.xml><?xml version="1.0" encoding="utf-8"?>
<sst xmlns="http://schemas.openxmlformats.org/spreadsheetml/2006/main" count="101" uniqueCount="99">
  <si>
    <t>Показатели</t>
  </si>
  <si>
    <t>Категория дома с учетом видов удобств и оснащенности МКД</t>
  </si>
  <si>
    <t xml:space="preserve">Кол-во этажей </t>
  </si>
  <si>
    <t>Кол-во квартир</t>
  </si>
  <si>
    <t>Общая площадь жилых и нежилых помежений МКД в т.ч.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</si>
  <si>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</si>
  <si>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</si>
  <si>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 xml:space="preserve"> I.   Характеристика МКД</t>
  </si>
  <si>
    <t>Итого</t>
  </si>
  <si>
    <t>Дератизация, дезинсекция</t>
  </si>
  <si>
    <t>Вывоз твердых бытовых отходов</t>
  </si>
  <si>
    <t>общая площадь жилых помещений(по данным ИРЦ)</t>
  </si>
  <si>
    <t>1. Расходы по текущему ремонту:</t>
  </si>
  <si>
    <t>руб.</t>
  </si>
  <si>
    <t>Фактически израсходовано (Приложение 1 стр.)</t>
  </si>
  <si>
    <t>м²</t>
  </si>
  <si>
    <t>мес.</t>
  </si>
  <si>
    <t xml:space="preserve">при </t>
  </si>
  <si>
    <t xml:space="preserve">% </t>
  </si>
  <si>
    <t>2. Расходы на содержание ОИМД:</t>
  </si>
  <si>
    <t>Собрано на тек. ремонт фактически с жильцов:</t>
  </si>
  <si>
    <t>руб</t>
  </si>
  <si>
    <t>Работы по управлению</t>
  </si>
  <si>
    <t>Кол-во ИПУ по ГВС</t>
  </si>
  <si>
    <t>Кол-во ИПУ по ХВС</t>
  </si>
  <si>
    <t>при  100%</t>
  </si>
  <si>
    <t xml:space="preserve"> Содержание помещений общего пользования</t>
  </si>
  <si>
    <t xml:space="preserve"> Дератизация, дезинсекция</t>
  </si>
  <si>
    <t xml:space="preserve">Сод. внутридомовых инж. С-м газоснабжения </t>
  </si>
  <si>
    <t xml:space="preserve"> Вывоз твердых бытовых отходов</t>
  </si>
  <si>
    <t>Кол-во подъездов/кол-во лифтов</t>
  </si>
  <si>
    <t>Начислено за управление, содержание и тек. ремонт с 01.01.14 г. по 31.12.14 г.</t>
  </si>
  <si>
    <t>Объём услуг</t>
  </si>
  <si>
    <t>Начислено  жителям(руб.)</t>
  </si>
  <si>
    <t xml:space="preserve"> Снижения размера платы за нарушения параметров качества услуг по содержанию</t>
  </si>
  <si>
    <t>колличество случаев</t>
  </si>
  <si>
    <t>на сумму</t>
  </si>
  <si>
    <t>Случаи превышения допустимой продолжительности перерывов</t>
  </si>
  <si>
    <t xml:space="preserve"> Снижения размера платы за  некачественную  услугу предоставленную РСО</t>
  </si>
  <si>
    <t xml:space="preserve"> Процент оплаты всего за 2014г.</t>
  </si>
  <si>
    <t>Изменения перечня работ, услуг по содержанию и ремонту ОИ собственников помещений</t>
  </si>
  <si>
    <t>Всего</t>
  </si>
  <si>
    <t>Оплачено жителями (руб)</t>
  </si>
  <si>
    <t>Всего задолженность по оплате за управление, содержание, тек. ремонт и коммунальные услуги с 2009 по 31.12.2014</t>
  </si>
  <si>
    <t>Отопление за период с 01.01.2014г. По 31.12.2014г.</t>
  </si>
  <si>
    <t>Холодное водоснабжение с 01.01.2014г. По 31.12.2014г.</t>
  </si>
  <si>
    <t>Горячее водоснабжение с 01.01.2014г. По 31.12.2014г.</t>
  </si>
  <si>
    <t>Водоотведение с 01.01.2014г. По 31.12.2014г.</t>
  </si>
  <si>
    <t>Электроснабжение (ОДН) с 01.01.2014г. По 31.12.2014г.</t>
  </si>
  <si>
    <t>VI. Случаи нарушения переодичности и качества представления коммунальных услуг</t>
  </si>
  <si>
    <t>Процент оплат с 01.02.2009г.-31.12.2014г.</t>
  </si>
  <si>
    <t>Оплачено собственниками за управление, содержание и тек. ремонт на 31.12.14 г.</t>
  </si>
  <si>
    <t>Выполнено работ по содержанию ОДИ МКД с 01.01.2014-31.12.2014</t>
  </si>
  <si>
    <t>Выполнено работ по текущему ремонту ОДИ МКД с 01.01.2014-31.12.2014</t>
  </si>
  <si>
    <t>Поставщики</t>
  </si>
  <si>
    <t>Содержание помещений общего пользования</t>
  </si>
  <si>
    <t>ИП Крючков</t>
  </si>
  <si>
    <t>Обслуживание мусоропровода</t>
  </si>
  <si>
    <t xml:space="preserve">Уборка земельного участка </t>
  </si>
  <si>
    <t>Содержание внутридомовых инж. Систем ГВС, ХВС, отопление, канализации</t>
  </si>
  <si>
    <t>Содержание конструкций МКД</t>
  </si>
  <si>
    <t>Аварийное обслуживание</t>
  </si>
  <si>
    <t>Комплексное тех. и аварийное обслуживание транзитных тепловых сетей и вводов</t>
  </si>
  <si>
    <t>Обслуживание электрооборудования</t>
  </si>
  <si>
    <t>НМУП ЦСЭБ</t>
  </si>
  <si>
    <t>Техническое обслуживание коллективных приборов учета</t>
  </si>
  <si>
    <t>МП Чистый город</t>
  </si>
  <si>
    <t>Управление</t>
  </si>
  <si>
    <t>Перечень подрядных и ресурсоснабжающих организаций организаций на 2014г.</t>
  </si>
  <si>
    <t>ОАО "Теплотехника"</t>
  </si>
  <si>
    <t>УК  "Мирт"</t>
  </si>
  <si>
    <t>1.По содержанию дома</t>
  </si>
  <si>
    <t>2. По коммунальным услугам</t>
  </si>
  <si>
    <t>Территориальное управление по теплоснабжению в г. Новокуйбышевске Самарского филиала ОАО "Волжская ТГК"</t>
  </si>
  <si>
    <t>Отопление и  горячее водоснабжение</t>
  </si>
  <si>
    <t>Городские электрические сети ЗАО "Самарская сетевая компания"</t>
  </si>
  <si>
    <t>Электроснабжение</t>
  </si>
  <si>
    <t>НМУП "Водоканал"</t>
  </si>
  <si>
    <t>Холодное водоснабжение, водоотведение</t>
  </si>
  <si>
    <t>ОАО "Самараэнерго"</t>
  </si>
  <si>
    <t>II. Анализ сбора средств по коммунальным услугам(отопление,ГХВС и водоотведение)</t>
  </si>
  <si>
    <t xml:space="preserve">III. Анализ работы  по содержанию и текущиму ремонту ОДИ  МКД </t>
  </si>
  <si>
    <t>IV. Оплата жителей за содержание,тек. ремонт и коммунальные услуги</t>
  </si>
  <si>
    <t xml:space="preserve">Управление МКД в отчетном году осуществлялось на основании договора(прототокол конкурсной комиссии от 07.06.2013г. № 3/13-жф. </t>
  </si>
  <si>
    <t>Отчет управляющей организации ООО "Мирт" о выполнении договора управления  многоквартирным домом  № 14 А по ул.Одесская за 2014г.</t>
  </si>
  <si>
    <t>2 040,06</t>
  </si>
  <si>
    <t>26 622,85</t>
  </si>
  <si>
    <t>78 402,44</t>
  </si>
  <si>
    <t>104 824,98</t>
  </si>
  <si>
    <t>31 577,69</t>
  </si>
  <si>
    <t>2 028,84</t>
  </si>
  <si>
    <t>26 650,89</t>
  </si>
  <si>
    <t>78 485,20</t>
  </si>
  <si>
    <t>104 248,43</t>
  </si>
  <si>
    <t>31 610,97</t>
  </si>
  <si>
    <t xml:space="preserve"> Начисление по тарифам  Одесская д.7 в 2014г.</t>
  </si>
  <si>
    <t xml:space="preserve"> Техобслуживание КПУ</t>
  </si>
  <si>
    <t>3/8</t>
  </si>
  <si>
    <t>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</si>
</sst>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2" fontId="0" fillId="0" borderId="5" xfId="0" applyNumberFormat="1" applyBorder="1"/>
    <xf numFmtId="0" fontId="0" fillId="2" borderId="1" xfId="0" applyFill="1" applyBorder="1"/>
    <xf numFmtId="0" fontId="0" fillId="2" borderId="0" xfId="0" applyFill="1"/>
    <xf numFmtId="49" fontId="0" fillId="0" borderId="5" xfId="0" applyNumberFormat="1" applyBorder="1"/>
    <xf numFmtId="0" fontId="0" fillId="0" borderId="5" xfId="0" applyBorder="1" applyAlignment="1">
      <alignment wrapText="1"/>
    </xf>
    <xf numFmtId="2" fontId="1" fillId="0" borderId="5" xfId="0" applyNumberFormat="1" applyFont="1" applyBorder="1"/>
    <xf numFmtId="2" fontId="0" fillId="0" borderId="0" xfId="0" applyNumberFormat="1" applyAlignment="1">
      <alignment horizontal="left"/>
    </xf>
    <xf numFmtId="164" fontId="0" fillId="0" borderId="5" xfId="0" applyNumberFormat="1" applyBorder="1"/>
    <xf numFmtId="2" fontId="0" fillId="2" borderId="0" xfId="0" applyNumberFormat="1" applyFill="1"/>
    <xf numFmtId="0" fontId="1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Fill="1" applyBorder="1"/>
    <xf numFmtId="0" fontId="7" fillId="0" borderId="5" xfId="0" applyFont="1" applyBorder="1"/>
    <xf numFmtId="0" fontId="1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165" fontId="11" fillId="0" borderId="5" xfId="0" applyNumberFormat="1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2" borderId="3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2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A13" workbookViewId="0">
      <selection activeCell="J21" sqref="H21:K27"/>
    </sheetView>
  </sheetViews>
  <sheetFormatPr defaultRowHeight="15"/>
  <cols>
    <col min="8" max="8" width="9.140625" customWidth="1"/>
    <col min="9" max="9" width="3.85546875" customWidth="1"/>
    <col min="10" max="10" width="16" customWidth="1"/>
    <col min="11" max="11" width="6.7109375" customWidth="1"/>
    <col min="12" max="12" width="11.5703125" customWidth="1"/>
  </cols>
  <sheetData>
    <row r="1" spans="1:11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3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.75" hidden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36" customHeight="1">
      <c r="A6" s="64" t="s">
        <v>83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 thickBot="1">
      <c r="A8" s="1"/>
      <c r="B8" s="61" t="s">
        <v>0</v>
      </c>
      <c r="C8" s="62"/>
      <c r="D8" s="62"/>
      <c r="E8" s="62"/>
      <c r="F8" s="62"/>
      <c r="G8" s="63"/>
      <c r="H8" s="43"/>
      <c r="I8" s="44"/>
      <c r="J8" s="44"/>
      <c r="K8" s="45"/>
    </row>
    <row r="9" spans="1:11" ht="15.75" thickBot="1">
      <c r="A9" s="2"/>
      <c r="B9" s="61" t="s">
        <v>7</v>
      </c>
      <c r="C9" s="62"/>
      <c r="D9" s="62"/>
      <c r="E9" s="62"/>
      <c r="F9" s="62"/>
      <c r="G9" s="63"/>
      <c r="H9" s="43"/>
      <c r="I9" s="44"/>
      <c r="J9" s="44"/>
      <c r="K9" s="45"/>
    </row>
    <row r="10" spans="1:11" ht="15.75" thickBot="1">
      <c r="A10" s="1">
        <v>1</v>
      </c>
      <c r="B10" s="34" t="s">
        <v>1</v>
      </c>
      <c r="C10" s="35"/>
      <c r="D10" s="35"/>
      <c r="E10" s="35"/>
      <c r="F10" s="35"/>
      <c r="G10" s="36"/>
      <c r="H10" s="37" t="s">
        <v>97</v>
      </c>
      <c r="I10" s="38"/>
      <c r="J10" s="38"/>
      <c r="K10" s="39"/>
    </row>
    <row r="11" spans="1:11" ht="15.75" thickBot="1">
      <c r="A11" s="1">
        <v>2</v>
      </c>
      <c r="B11" s="40" t="s">
        <v>2</v>
      </c>
      <c r="C11" s="41"/>
      <c r="D11" s="41"/>
      <c r="E11" s="41"/>
      <c r="F11" s="41"/>
      <c r="G11" s="42"/>
      <c r="H11" s="43">
        <v>2</v>
      </c>
      <c r="I11" s="44"/>
      <c r="J11" s="44"/>
      <c r="K11" s="45"/>
    </row>
    <row r="12" spans="1:11" ht="15.75" thickBot="1">
      <c r="A12" s="1">
        <v>3</v>
      </c>
      <c r="B12" s="40" t="s">
        <v>30</v>
      </c>
      <c r="C12" s="49"/>
      <c r="D12" s="49"/>
      <c r="E12" s="49"/>
      <c r="F12" s="49"/>
      <c r="G12" s="50"/>
      <c r="H12" s="51" t="s">
        <v>98</v>
      </c>
      <c r="I12" s="52"/>
      <c r="J12" s="52"/>
      <c r="K12" s="53"/>
    </row>
    <row r="13" spans="1:11" ht="15.75" thickBot="1">
      <c r="A13" s="1">
        <v>4</v>
      </c>
      <c r="B13" s="40" t="s">
        <v>3</v>
      </c>
      <c r="C13" s="41"/>
      <c r="D13" s="41"/>
      <c r="E13" s="41"/>
      <c r="F13" s="41"/>
      <c r="G13" s="42"/>
      <c r="H13" s="54">
        <v>8</v>
      </c>
      <c r="I13" s="55"/>
      <c r="J13" s="55"/>
      <c r="K13" s="56"/>
    </row>
    <row r="14" spans="1:11" ht="15.75" thickBot="1">
      <c r="A14" s="1">
        <v>5</v>
      </c>
      <c r="B14" s="40" t="s">
        <v>4</v>
      </c>
      <c r="C14" s="41"/>
      <c r="D14" s="41"/>
      <c r="E14" s="41"/>
      <c r="F14" s="41"/>
      <c r="G14" s="42"/>
      <c r="H14" s="43">
        <v>377.2</v>
      </c>
      <c r="I14" s="44"/>
      <c r="J14" s="44"/>
      <c r="K14" s="45"/>
    </row>
    <row r="15" spans="1:11" ht="15.75" thickBot="1">
      <c r="A15" s="1">
        <v>6</v>
      </c>
      <c r="B15" s="57" t="s">
        <v>11</v>
      </c>
      <c r="C15" s="58"/>
      <c r="D15" s="58"/>
      <c r="E15" s="58"/>
      <c r="F15" s="58"/>
      <c r="G15" s="59"/>
      <c r="H15" s="43">
        <v>377.2</v>
      </c>
      <c r="I15" s="44"/>
      <c r="J15" s="44"/>
      <c r="K15" s="45"/>
    </row>
    <row r="16" spans="1:11" ht="15.75" thickBot="1">
      <c r="A16" s="1">
        <v>7</v>
      </c>
      <c r="B16" s="57" t="s">
        <v>5</v>
      </c>
      <c r="C16" s="58"/>
      <c r="D16" s="58"/>
      <c r="E16" s="58"/>
      <c r="F16" s="58"/>
      <c r="G16" s="59"/>
      <c r="H16" s="43"/>
      <c r="I16" s="44"/>
      <c r="J16" s="44"/>
      <c r="K16" s="45"/>
    </row>
    <row r="17" spans="1:12" ht="29.25" customHeight="1" thickBot="1">
      <c r="A17" s="1">
        <v>8</v>
      </c>
      <c r="B17" s="46" t="s">
        <v>6</v>
      </c>
      <c r="C17" s="66"/>
      <c r="D17" s="66"/>
      <c r="E17" s="66"/>
      <c r="F17" s="66"/>
      <c r="G17" s="67"/>
      <c r="H17" s="43">
        <v>43.8</v>
      </c>
      <c r="I17" s="44"/>
      <c r="J17" s="44"/>
      <c r="K17" s="45"/>
    </row>
    <row r="18" spans="1:12" ht="15.75" customHeight="1" thickBot="1">
      <c r="A18" s="1">
        <v>9</v>
      </c>
      <c r="B18" s="46" t="s">
        <v>23</v>
      </c>
      <c r="C18" s="47"/>
      <c r="D18" s="47"/>
      <c r="E18" s="47"/>
      <c r="F18" s="47"/>
      <c r="G18" s="48"/>
      <c r="H18" s="43">
        <v>0</v>
      </c>
      <c r="I18" s="44"/>
      <c r="J18" s="44"/>
      <c r="K18" s="45"/>
    </row>
    <row r="19" spans="1:12" ht="18.75" customHeight="1" thickBot="1">
      <c r="A19" s="1">
        <v>10</v>
      </c>
      <c r="B19" s="46" t="s">
        <v>24</v>
      </c>
      <c r="C19" s="47"/>
      <c r="D19" s="47"/>
      <c r="E19" s="47"/>
      <c r="F19" s="47"/>
      <c r="G19" s="48"/>
      <c r="H19" s="43">
        <v>0</v>
      </c>
      <c r="I19" s="44"/>
      <c r="J19" s="44"/>
      <c r="K19" s="45"/>
    </row>
    <row r="20" spans="1:12">
      <c r="A20" s="77"/>
      <c r="B20" s="69" t="s">
        <v>80</v>
      </c>
      <c r="C20" s="70"/>
      <c r="D20" s="70"/>
      <c r="E20" s="70"/>
      <c r="F20" s="70"/>
      <c r="G20" s="71"/>
      <c r="H20" s="109" t="s">
        <v>32</v>
      </c>
      <c r="I20" s="88"/>
      <c r="J20" s="88"/>
      <c r="K20" s="89"/>
    </row>
    <row r="21" spans="1:12" ht="53.25" customHeight="1" thickBot="1">
      <c r="A21" s="78"/>
      <c r="B21" s="72"/>
      <c r="C21" s="73"/>
      <c r="D21" s="73"/>
      <c r="E21" s="73"/>
      <c r="F21" s="73"/>
      <c r="G21" s="73"/>
      <c r="H21" s="114" t="s">
        <v>33</v>
      </c>
      <c r="I21" s="114"/>
      <c r="J21" s="114" t="s">
        <v>42</v>
      </c>
      <c r="K21" s="115"/>
    </row>
    <row r="22" spans="1:12" ht="15.75" thickBot="1">
      <c r="A22" s="1">
        <v>1</v>
      </c>
      <c r="B22" s="74" t="s">
        <v>44</v>
      </c>
      <c r="C22" s="75"/>
      <c r="D22" s="75"/>
      <c r="E22" s="75"/>
      <c r="F22" s="75"/>
      <c r="G22" s="75"/>
      <c r="H22" s="116" t="s">
        <v>88</v>
      </c>
      <c r="I22" s="117"/>
      <c r="J22" s="110" t="s">
        <v>93</v>
      </c>
      <c r="K22" s="118"/>
      <c r="L22" s="16"/>
    </row>
    <row r="23" spans="1:12" ht="15.75" thickBot="1">
      <c r="A23" s="1">
        <v>2</v>
      </c>
      <c r="B23" s="74" t="s">
        <v>45</v>
      </c>
      <c r="C23" s="75"/>
      <c r="D23" s="75"/>
      <c r="E23" s="75"/>
      <c r="F23" s="75"/>
      <c r="G23" s="75"/>
      <c r="H23" s="116" t="s">
        <v>86</v>
      </c>
      <c r="I23" s="117"/>
      <c r="J23" s="110" t="s">
        <v>91</v>
      </c>
      <c r="K23" s="118"/>
      <c r="L23" s="16"/>
    </row>
    <row r="24" spans="1:12" ht="15.75" thickBot="1">
      <c r="A24" s="1">
        <v>3</v>
      </c>
      <c r="B24" s="74" t="s">
        <v>46</v>
      </c>
      <c r="C24" s="75"/>
      <c r="D24" s="75"/>
      <c r="E24" s="75"/>
      <c r="F24" s="75"/>
      <c r="G24" s="75"/>
      <c r="H24" s="116" t="s">
        <v>87</v>
      </c>
      <c r="I24" s="117"/>
      <c r="J24" s="110" t="s">
        <v>92</v>
      </c>
      <c r="K24" s="118"/>
      <c r="L24" s="16"/>
    </row>
    <row r="25" spans="1:12" ht="15.75" thickBot="1">
      <c r="A25" s="1">
        <v>4</v>
      </c>
      <c r="B25" s="74" t="s">
        <v>47</v>
      </c>
      <c r="C25" s="75"/>
      <c r="D25" s="75"/>
      <c r="E25" s="75"/>
      <c r="F25" s="75"/>
      <c r="G25" s="75"/>
      <c r="H25" s="116" t="s">
        <v>89</v>
      </c>
      <c r="I25" s="117"/>
      <c r="J25" s="110" t="s">
        <v>94</v>
      </c>
      <c r="K25" s="118"/>
      <c r="L25" s="16"/>
    </row>
    <row r="26" spans="1:12" ht="15.75" thickBot="1">
      <c r="A26" s="1">
        <v>5</v>
      </c>
      <c r="B26" s="74" t="s">
        <v>48</v>
      </c>
      <c r="C26" s="75"/>
      <c r="D26" s="75"/>
      <c r="E26" s="75"/>
      <c r="F26" s="75"/>
      <c r="G26" s="75"/>
      <c r="H26" s="116" t="s">
        <v>85</v>
      </c>
      <c r="I26" s="117"/>
      <c r="J26" s="110" t="s">
        <v>90</v>
      </c>
      <c r="K26" s="118"/>
      <c r="L26" s="16"/>
    </row>
    <row r="27" spans="1:12" s="8" customFormat="1" ht="29.25" customHeight="1" thickBot="1">
      <c r="A27" s="7"/>
      <c r="B27" s="86" t="s">
        <v>81</v>
      </c>
      <c r="C27" s="87"/>
      <c r="D27" s="87"/>
      <c r="E27" s="87"/>
      <c r="F27" s="87"/>
      <c r="G27" s="87"/>
      <c r="H27" s="119" t="s">
        <v>13</v>
      </c>
      <c r="I27" s="119"/>
      <c r="J27" s="119"/>
      <c r="K27" s="119"/>
    </row>
    <row r="28" spans="1:12" s="8" customFormat="1" ht="29.25" customHeight="1" thickBot="1">
      <c r="A28" s="7">
        <v>1</v>
      </c>
      <c r="B28" s="34" t="s">
        <v>52</v>
      </c>
      <c r="C28" s="35"/>
      <c r="D28" s="35"/>
      <c r="E28" s="35"/>
      <c r="F28" s="35"/>
      <c r="G28" s="36"/>
      <c r="H28" s="111">
        <v>71019.216</v>
      </c>
      <c r="I28" s="112"/>
      <c r="J28" s="112"/>
      <c r="K28" s="113"/>
    </row>
    <row r="29" spans="1:12" s="8" customFormat="1" ht="29.25" customHeight="1" thickBot="1">
      <c r="A29" s="7">
        <v>2</v>
      </c>
      <c r="B29" s="34" t="s">
        <v>53</v>
      </c>
      <c r="C29" s="35"/>
      <c r="D29" s="35"/>
      <c r="E29" s="35"/>
      <c r="F29" s="35"/>
      <c r="G29" s="36"/>
      <c r="H29" s="84">
        <v>8912.4699999999993</v>
      </c>
      <c r="I29" s="100">
        <v>8912.4699999999993</v>
      </c>
      <c r="J29" s="100">
        <v>8912.4699999999993</v>
      </c>
      <c r="K29" s="101">
        <v>8912.4699999999993</v>
      </c>
    </row>
    <row r="30" spans="1:12" s="8" customFormat="1" ht="28.5" customHeight="1" thickBot="1">
      <c r="A30" s="7">
        <v>3</v>
      </c>
      <c r="B30" s="34" t="s">
        <v>31</v>
      </c>
      <c r="C30" s="35"/>
      <c r="D30" s="35"/>
      <c r="E30" s="35"/>
      <c r="F30" s="35"/>
      <c r="G30" s="36"/>
      <c r="H30" s="84">
        <v>76631.88</v>
      </c>
      <c r="I30" s="68"/>
      <c r="J30" s="68"/>
      <c r="K30" s="85"/>
      <c r="L30" s="14"/>
    </row>
    <row r="31" spans="1:12" s="8" customFormat="1" ht="28.5" customHeight="1" thickBot="1">
      <c r="A31" s="7">
        <v>4</v>
      </c>
      <c r="B31" s="34" t="s">
        <v>51</v>
      </c>
      <c r="C31" s="35"/>
      <c r="D31" s="35"/>
      <c r="E31" s="35"/>
      <c r="F31" s="35"/>
      <c r="G31" s="36"/>
      <c r="H31" s="84">
        <v>76210.34</v>
      </c>
      <c r="I31" s="68"/>
      <c r="J31" s="68"/>
      <c r="K31" s="85"/>
    </row>
    <row r="32" spans="1:12" ht="36.75" customHeight="1" thickBot="1">
      <c r="A32" s="1"/>
      <c r="B32" s="97" t="s">
        <v>82</v>
      </c>
      <c r="C32" s="98"/>
      <c r="D32" s="98"/>
      <c r="E32" s="98"/>
      <c r="F32" s="98"/>
      <c r="G32" s="99"/>
      <c r="H32" s="43"/>
      <c r="I32" s="44"/>
      <c r="J32" s="44"/>
      <c r="K32" s="45"/>
    </row>
    <row r="33" spans="1:11" ht="26.25" customHeight="1" thickBot="1">
      <c r="A33" s="1">
        <v>1</v>
      </c>
      <c r="B33" s="90" t="s">
        <v>39</v>
      </c>
      <c r="C33" s="91"/>
      <c r="D33" s="91"/>
      <c r="E33" s="91"/>
      <c r="F33" s="91"/>
      <c r="G33" s="92"/>
      <c r="H33" s="43">
        <v>99.73</v>
      </c>
      <c r="I33" s="44"/>
      <c r="J33" s="44"/>
      <c r="K33" s="45"/>
    </row>
    <row r="34" spans="1:11" ht="32.25" customHeight="1" thickBot="1">
      <c r="A34" s="1">
        <v>2</v>
      </c>
      <c r="B34" s="79" t="s">
        <v>43</v>
      </c>
      <c r="C34" s="80"/>
      <c r="D34" s="80"/>
      <c r="E34" s="80"/>
      <c r="F34" s="80"/>
      <c r="G34" s="81"/>
      <c r="H34" s="76">
        <v>38588.380000000303</v>
      </c>
      <c r="I34" s="44"/>
      <c r="J34" s="44"/>
      <c r="K34" s="45"/>
    </row>
    <row r="35" spans="1:11" ht="32.25" customHeight="1" thickBot="1">
      <c r="A35" s="1">
        <v>3</v>
      </c>
      <c r="B35" s="79" t="s">
        <v>50</v>
      </c>
      <c r="C35" s="80"/>
      <c r="D35" s="80"/>
      <c r="E35" s="80"/>
      <c r="F35" s="80"/>
      <c r="G35" s="81"/>
      <c r="H35" s="76">
        <v>97.39</v>
      </c>
      <c r="I35" s="93"/>
      <c r="J35" s="93"/>
      <c r="K35" s="94"/>
    </row>
    <row r="36" spans="1:11" ht="30" customHeight="1" thickBot="1">
      <c r="A36" s="1"/>
      <c r="B36" s="97" t="s">
        <v>49</v>
      </c>
      <c r="C36" s="98"/>
      <c r="D36" s="98"/>
      <c r="E36" s="98"/>
      <c r="F36" s="98"/>
      <c r="G36" s="99"/>
      <c r="H36" s="82" t="s">
        <v>35</v>
      </c>
      <c r="I36" s="83"/>
      <c r="J36" s="95" t="s">
        <v>36</v>
      </c>
      <c r="K36" s="96"/>
    </row>
    <row r="37" spans="1:11" ht="27" customHeight="1" thickBot="1">
      <c r="A37" s="1">
        <v>1</v>
      </c>
      <c r="B37" s="79" t="s">
        <v>34</v>
      </c>
      <c r="C37" s="80"/>
      <c r="D37" s="80"/>
      <c r="E37" s="80"/>
      <c r="F37" s="80"/>
      <c r="G37" s="81"/>
      <c r="H37" s="43">
        <v>0</v>
      </c>
      <c r="I37" s="45"/>
      <c r="J37" s="43"/>
      <c r="K37" s="45"/>
    </row>
    <row r="38" spans="1:11" ht="28.5" customHeight="1" thickBot="1">
      <c r="A38" s="1">
        <v>2</v>
      </c>
      <c r="B38" s="79" t="s">
        <v>38</v>
      </c>
      <c r="C38" s="80"/>
      <c r="D38" s="80"/>
      <c r="E38" s="80"/>
      <c r="F38" s="80"/>
      <c r="G38" s="81"/>
      <c r="H38" s="43">
        <v>0</v>
      </c>
      <c r="I38" s="45"/>
      <c r="J38" s="43"/>
      <c r="K38" s="45"/>
    </row>
    <row r="39" spans="1:11" ht="16.5" customHeight="1" thickBot="1">
      <c r="A39" s="1">
        <v>3</v>
      </c>
      <c r="B39" s="79" t="s">
        <v>37</v>
      </c>
      <c r="C39" s="80"/>
      <c r="D39" s="80"/>
      <c r="E39" s="80"/>
      <c r="F39" s="80"/>
      <c r="G39" s="81"/>
      <c r="H39" s="43">
        <v>1</v>
      </c>
      <c r="I39" s="45"/>
      <c r="J39" s="43">
        <v>217.53</v>
      </c>
      <c r="K39" s="45"/>
    </row>
    <row r="40" spans="1:11" ht="28.5" customHeight="1" thickBot="1">
      <c r="A40" s="1">
        <v>4</v>
      </c>
      <c r="B40" s="79" t="s">
        <v>40</v>
      </c>
      <c r="C40" s="80"/>
      <c r="D40" s="80"/>
      <c r="E40" s="80"/>
      <c r="F40" s="80"/>
      <c r="G40" s="81"/>
      <c r="H40" s="43">
        <v>0</v>
      </c>
      <c r="I40" s="45"/>
      <c r="J40" s="43"/>
      <c r="K40" s="45"/>
    </row>
  </sheetData>
  <mergeCells count="79">
    <mergeCell ref="H24:I24"/>
    <mergeCell ref="B32:G32"/>
    <mergeCell ref="H25:I25"/>
    <mergeCell ref="B31:G31"/>
    <mergeCell ref="B28:G28"/>
    <mergeCell ref="B29:G29"/>
    <mergeCell ref="H28:K28"/>
    <mergeCell ref="H29:K29"/>
    <mergeCell ref="J24:K24"/>
    <mergeCell ref="J25:K25"/>
    <mergeCell ref="J26:K26"/>
    <mergeCell ref="B40:G40"/>
    <mergeCell ref="H40:I40"/>
    <mergeCell ref="J40:K40"/>
    <mergeCell ref="J39:K39"/>
    <mergeCell ref="H32:K32"/>
    <mergeCell ref="B35:G35"/>
    <mergeCell ref="B33:G33"/>
    <mergeCell ref="H33:K33"/>
    <mergeCell ref="H35:K35"/>
    <mergeCell ref="B38:G38"/>
    <mergeCell ref="J36:K36"/>
    <mergeCell ref="B36:G36"/>
    <mergeCell ref="H37:I37"/>
    <mergeCell ref="J37:K37"/>
    <mergeCell ref="H38:I38"/>
    <mergeCell ref="J38:K38"/>
    <mergeCell ref="A20:A21"/>
    <mergeCell ref="B39:G39"/>
    <mergeCell ref="H36:I36"/>
    <mergeCell ref="H39:I39"/>
    <mergeCell ref="B34:G34"/>
    <mergeCell ref="H26:I26"/>
    <mergeCell ref="H34:K34"/>
    <mergeCell ref="H31:K31"/>
    <mergeCell ref="B30:G30"/>
    <mergeCell ref="H30:K30"/>
    <mergeCell ref="B27:G27"/>
    <mergeCell ref="H20:K20"/>
    <mergeCell ref="B37:G37"/>
    <mergeCell ref="H22:I22"/>
    <mergeCell ref="B17:G17"/>
    <mergeCell ref="H17:K17"/>
    <mergeCell ref="B19:G19"/>
    <mergeCell ref="H19:K19"/>
    <mergeCell ref="H27:K27"/>
    <mergeCell ref="B20:G21"/>
    <mergeCell ref="H21:I21"/>
    <mergeCell ref="B26:G26"/>
    <mergeCell ref="B25:G25"/>
    <mergeCell ref="H23:I23"/>
    <mergeCell ref="B22:G22"/>
    <mergeCell ref="B24:G24"/>
    <mergeCell ref="B23:G23"/>
    <mergeCell ref="J21:K21"/>
    <mergeCell ref="J22:K22"/>
    <mergeCell ref="J23:K23"/>
    <mergeCell ref="A1:K5"/>
    <mergeCell ref="B8:G8"/>
    <mergeCell ref="H8:K8"/>
    <mergeCell ref="B9:G9"/>
    <mergeCell ref="H9:K9"/>
    <mergeCell ref="A6:K6"/>
    <mergeCell ref="B10:G10"/>
    <mergeCell ref="H10:K10"/>
    <mergeCell ref="B11:G11"/>
    <mergeCell ref="H11:K11"/>
    <mergeCell ref="B18:G18"/>
    <mergeCell ref="H18:K18"/>
    <mergeCell ref="B12:G12"/>
    <mergeCell ref="H12:K12"/>
    <mergeCell ref="B13:G13"/>
    <mergeCell ref="H13:K13"/>
    <mergeCell ref="B14:G14"/>
    <mergeCell ref="H14:K14"/>
    <mergeCell ref="B15:G15"/>
    <mergeCell ref="H15:K15"/>
    <mergeCell ref="B16:G16"/>
    <mergeCell ref="H16:K16"/>
  </mergeCells>
  <pageMargins left="0.70866141732283472" right="0.70866141732283472" top="0" bottom="0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N26" sqref="N26"/>
    </sheetView>
  </sheetViews>
  <sheetFormatPr defaultRowHeight="15"/>
  <cols>
    <col min="1" max="1" width="43.7109375" customWidth="1"/>
    <col min="2" max="2" width="6" customWidth="1"/>
    <col min="3" max="3" width="9.28515625" customWidth="1"/>
    <col min="4" max="4" width="5" customWidth="1"/>
    <col min="5" max="5" width="15" customWidth="1"/>
    <col min="6" max="6" width="5.42578125" customWidth="1"/>
    <col min="7" max="7" width="6.85546875" customWidth="1"/>
  </cols>
  <sheetData>
    <row r="1" spans="1:8">
      <c r="A1" t="s">
        <v>95</v>
      </c>
    </row>
    <row r="3" spans="1:8">
      <c r="A3" s="4" t="s">
        <v>12</v>
      </c>
      <c r="B3" s="4"/>
      <c r="C3" s="4"/>
      <c r="D3" s="4"/>
      <c r="E3" s="4" t="s">
        <v>13</v>
      </c>
    </row>
    <row r="4" spans="1:8">
      <c r="A4" s="4" t="s">
        <v>14</v>
      </c>
      <c r="B4" s="4"/>
      <c r="C4" s="4"/>
      <c r="D4" s="4"/>
      <c r="E4" s="33">
        <v>8912.4699999999993</v>
      </c>
    </row>
    <row r="5" spans="1:8">
      <c r="A5" s="4" t="s">
        <v>20</v>
      </c>
      <c r="B5" s="4"/>
      <c r="C5" s="4"/>
      <c r="D5" s="4"/>
      <c r="E5" s="4"/>
    </row>
    <row r="6" spans="1:8">
      <c r="A6" s="4"/>
      <c r="B6" s="4">
        <v>1.24</v>
      </c>
      <c r="C6" s="13">
        <v>377.2</v>
      </c>
      <c r="D6" s="4">
        <v>12</v>
      </c>
      <c r="E6" s="6">
        <f>B6*C6*D6</f>
        <v>5612.7359999999999</v>
      </c>
      <c r="F6" t="s">
        <v>25</v>
      </c>
    </row>
    <row r="7" spans="1:8">
      <c r="A7" s="4"/>
      <c r="B7" s="4"/>
      <c r="C7" s="4"/>
      <c r="D7" s="4"/>
      <c r="E7" s="6">
        <f>E6*G7/100</f>
        <v>5459.5083071999998</v>
      </c>
      <c r="F7" t="s">
        <v>17</v>
      </c>
      <c r="G7" s="12">
        <v>97.27</v>
      </c>
      <c r="H7" t="s">
        <v>18</v>
      </c>
    </row>
    <row r="8" spans="1:8" s="3" customFormat="1">
      <c r="A8" s="5" t="s">
        <v>19</v>
      </c>
      <c r="B8" s="5" t="s">
        <v>21</v>
      </c>
      <c r="C8" s="5" t="s">
        <v>15</v>
      </c>
      <c r="D8" s="5" t="s">
        <v>16</v>
      </c>
      <c r="E8" s="11" t="s">
        <v>13</v>
      </c>
    </row>
    <row r="9" spans="1:8">
      <c r="A9" s="4" t="s">
        <v>26</v>
      </c>
      <c r="B9" s="6">
        <v>7.8</v>
      </c>
      <c r="C9" s="13">
        <v>377.2</v>
      </c>
      <c r="D9" s="4">
        <v>12</v>
      </c>
      <c r="E9" s="6">
        <f>B9*C9*D9</f>
        <v>35305.919999999998</v>
      </c>
    </row>
    <row r="10" spans="1:8" hidden="1">
      <c r="A10" s="9"/>
      <c r="B10" s="4"/>
      <c r="C10" s="13">
        <v>377.2</v>
      </c>
      <c r="D10" s="4">
        <v>12</v>
      </c>
      <c r="E10" s="6">
        <f t="shared" ref="E10:E20" si="0">B10*C10*D10</f>
        <v>0</v>
      </c>
    </row>
    <row r="11" spans="1:8" hidden="1">
      <c r="A11" s="4"/>
      <c r="B11" s="4"/>
      <c r="C11" s="13">
        <v>377.2</v>
      </c>
      <c r="D11" s="4">
        <v>12</v>
      </c>
      <c r="E11" s="6">
        <f t="shared" si="0"/>
        <v>0</v>
      </c>
    </row>
    <row r="12" spans="1:8" ht="14.25" customHeight="1">
      <c r="A12" s="4" t="s">
        <v>27</v>
      </c>
      <c r="B12" s="4">
        <v>0.05</v>
      </c>
      <c r="C12" s="13">
        <v>377.2</v>
      </c>
      <c r="D12" s="4">
        <v>12</v>
      </c>
      <c r="E12" s="6">
        <f t="shared" si="0"/>
        <v>226.32</v>
      </c>
    </row>
    <row r="13" spans="1:8" hidden="1">
      <c r="A13" s="4"/>
      <c r="B13" s="4"/>
      <c r="C13" s="13">
        <v>377.2</v>
      </c>
      <c r="D13" s="4">
        <v>12</v>
      </c>
      <c r="E13" s="6">
        <f t="shared" si="0"/>
        <v>0</v>
      </c>
    </row>
    <row r="14" spans="1:8" hidden="1">
      <c r="A14" s="4"/>
      <c r="B14" s="4"/>
      <c r="C14" s="13">
        <v>377.2</v>
      </c>
      <c r="D14" s="4">
        <v>12</v>
      </c>
      <c r="E14" s="6">
        <f t="shared" si="0"/>
        <v>0</v>
      </c>
    </row>
    <row r="15" spans="1:8">
      <c r="A15" s="4" t="s">
        <v>28</v>
      </c>
      <c r="B15" s="4">
        <v>0.93</v>
      </c>
      <c r="C15" s="13">
        <v>377.2</v>
      </c>
      <c r="D15" s="4">
        <v>12</v>
      </c>
      <c r="E15" s="6">
        <f t="shared" si="0"/>
        <v>4209.5519999999997</v>
      </c>
    </row>
    <row r="16" spans="1:8">
      <c r="A16" s="4" t="s">
        <v>29</v>
      </c>
      <c r="B16" s="4">
        <v>2.0099999999999998</v>
      </c>
      <c r="C16" s="13">
        <v>377.2</v>
      </c>
      <c r="D16" s="4">
        <v>12</v>
      </c>
      <c r="E16" s="6">
        <f t="shared" si="0"/>
        <v>9098.0639999999985</v>
      </c>
    </row>
    <row r="17" spans="1:7" ht="15.75" customHeight="1">
      <c r="A17" s="10" t="s">
        <v>96</v>
      </c>
      <c r="B17" s="4"/>
      <c r="C17" s="13">
        <v>377.2</v>
      </c>
      <c r="D17" s="4">
        <v>12</v>
      </c>
      <c r="E17" s="6">
        <f>B17*C17*D17</f>
        <v>0</v>
      </c>
    </row>
    <row r="18" spans="1:7">
      <c r="A18" s="4" t="s">
        <v>22</v>
      </c>
      <c r="B18" s="4">
        <v>4.9000000000000004</v>
      </c>
      <c r="C18" s="13">
        <v>377.2</v>
      </c>
      <c r="D18" s="4">
        <v>12</v>
      </c>
      <c r="E18" s="6">
        <f t="shared" si="0"/>
        <v>22179.360000000001</v>
      </c>
    </row>
    <row r="19" spans="1:7">
      <c r="A19" s="4" t="s">
        <v>8</v>
      </c>
      <c r="B19" s="6">
        <f>B9+B12+B15+B16+B17+B18</f>
        <v>15.69</v>
      </c>
      <c r="C19" s="13">
        <v>377.2</v>
      </c>
      <c r="D19" s="4">
        <v>12</v>
      </c>
      <c r="E19" s="6">
        <f t="shared" si="0"/>
        <v>71019.216</v>
      </c>
      <c r="F19" s="102"/>
      <c r="G19" s="102"/>
    </row>
    <row r="20" spans="1:7">
      <c r="A20" s="4" t="s">
        <v>41</v>
      </c>
      <c r="B20" s="6">
        <f>B6+B19</f>
        <v>16.93</v>
      </c>
      <c r="C20" s="13">
        <v>377.2</v>
      </c>
      <c r="D20" s="4">
        <v>12</v>
      </c>
      <c r="E20" s="6">
        <f t="shared" si="0"/>
        <v>76631.952000000005</v>
      </c>
    </row>
  </sheetData>
  <mergeCells count="1">
    <mergeCell ref="F19:G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G13" sqref="G13"/>
    </sheetView>
  </sheetViews>
  <sheetFormatPr defaultRowHeight="15"/>
  <cols>
    <col min="1" max="1" width="45.5703125" customWidth="1"/>
    <col min="2" max="2" width="36.140625" customWidth="1"/>
  </cols>
  <sheetData>
    <row r="2" spans="1:2" ht="39" customHeight="1">
      <c r="A2" s="103" t="s">
        <v>68</v>
      </c>
      <c r="B2" s="103"/>
    </row>
    <row r="3" spans="1:2" ht="15.75">
      <c r="A3" s="17" t="s">
        <v>71</v>
      </c>
      <c r="B3" s="17" t="s">
        <v>54</v>
      </c>
    </row>
    <row r="4" spans="1:2" ht="15.75">
      <c r="A4" s="18" t="s">
        <v>55</v>
      </c>
      <c r="B4" s="104" t="s">
        <v>56</v>
      </c>
    </row>
    <row r="5" spans="1:2" ht="15.75">
      <c r="A5" s="18" t="s">
        <v>57</v>
      </c>
      <c r="B5" s="105"/>
    </row>
    <row r="6" spans="1:2" ht="15.75">
      <c r="A6" s="18" t="s">
        <v>58</v>
      </c>
      <c r="B6" s="105"/>
    </row>
    <row r="7" spans="1:2" ht="31.5">
      <c r="A7" s="19" t="s">
        <v>59</v>
      </c>
      <c r="B7" s="105"/>
    </row>
    <row r="8" spans="1:2" ht="15.75">
      <c r="A8" s="18" t="s">
        <v>60</v>
      </c>
      <c r="B8" s="105"/>
    </row>
    <row r="9" spans="1:2" ht="15.75">
      <c r="A9" s="18" t="s">
        <v>61</v>
      </c>
      <c r="B9" s="105"/>
    </row>
    <row r="10" spans="1:2" ht="47.25">
      <c r="A10" s="20" t="s">
        <v>62</v>
      </c>
      <c r="B10" s="105"/>
    </row>
    <row r="11" spans="1:2" ht="15.75">
      <c r="A11" s="18" t="s">
        <v>63</v>
      </c>
      <c r="B11" s="106"/>
    </row>
    <row r="12" spans="1:2" ht="15.75">
      <c r="A12" s="18" t="s">
        <v>9</v>
      </c>
      <c r="B12" s="25" t="s">
        <v>64</v>
      </c>
    </row>
    <row r="13" spans="1:2" ht="31.5">
      <c r="A13" s="20" t="s">
        <v>65</v>
      </c>
      <c r="B13" s="26" t="s">
        <v>69</v>
      </c>
    </row>
    <row r="14" spans="1:2" ht="15.75">
      <c r="A14" s="21" t="s">
        <v>10</v>
      </c>
      <c r="B14" s="27" t="s">
        <v>66</v>
      </c>
    </row>
    <row r="15" spans="1:2" ht="15.75">
      <c r="A15" s="22" t="s">
        <v>67</v>
      </c>
      <c r="B15" s="28" t="s">
        <v>70</v>
      </c>
    </row>
    <row r="16" spans="1:2">
      <c r="A16" s="23" t="s">
        <v>72</v>
      </c>
      <c r="B16" s="29"/>
    </row>
    <row r="17" spans="1:2" ht="15.75">
      <c r="A17" s="18" t="s">
        <v>78</v>
      </c>
      <c r="B17" s="32" t="s">
        <v>77</v>
      </c>
    </row>
    <row r="18" spans="1:2" ht="60">
      <c r="A18" s="31" t="s">
        <v>74</v>
      </c>
      <c r="B18" s="30" t="s">
        <v>73</v>
      </c>
    </row>
    <row r="19" spans="1:2" ht="30">
      <c r="A19" s="107" t="s">
        <v>76</v>
      </c>
      <c r="B19" s="24" t="s">
        <v>75</v>
      </c>
    </row>
    <row r="20" spans="1:2">
      <c r="A20" s="108"/>
      <c r="B20" s="5" t="s">
        <v>79</v>
      </c>
    </row>
  </sheetData>
  <mergeCells count="3">
    <mergeCell ref="A2:B2"/>
    <mergeCell ref="B4:B11"/>
    <mergeCell ref="A19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Одесская 14 А</vt:lpstr>
      <vt:lpstr>Расчет расходов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2015-01-21T12:23:31Z</cp:lastPrinted>
  <dcterms:created xsi:type="dcterms:W3CDTF">2013-12-11T07:43:49Z</dcterms:created>
  <dcterms:modified xsi:type="dcterms:W3CDTF">2015-03-22T08:17:31Z</dcterms:modified>
</cp:coreProperties>
</file>