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20"/>
  </bookViews>
  <sheets>
    <sheet name="Миронова 29" sheetId="1" r:id="rId1"/>
    <sheet name="Расчет расходов" sheetId="2" r:id="rId2"/>
  </sheets>
  <calcPr calcId="125725" refMode="R1C1"/>
</workbook>
</file>

<file path=xl/calcChain.xml><?xml version="1.0" encoding="utf-8"?>
<calcChain xmlns="http://schemas.openxmlformats.org/spreadsheetml/2006/main">
  <c r="E10" i="2"/>
  <c r="E11"/>
  <c r="E12"/>
  <c r="E13"/>
  <c r="E14"/>
  <c r="E15"/>
  <c r="E16"/>
  <c r="E17"/>
  <c r="E18"/>
  <c r="E9"/>
  <c r="E6"/>
  <c r="B19"/>
  <c r="B20" s="1"/>
  <c r="E20" s="1"/>
  <c r="E19" l="1"/>
  <c r="E7"/>
</calcChain>
</file>

<file path=xl/sharedStrings.xml><?xml version="1.0" encoding="utf-8"?>
<sst xmlns="http://schemas.openxmlformats.org/spreadsheetml/2006/main" count="79" uniqueCount="71">
  <si>
    <t>Показатели</t>
  </si>
  <si>
    <t>Категория дома с учетом видов удобств и оснащенности МКД</t>
  </si>
  <si>
    <t xml:space="preserve">Кол-во этажей 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</si>
  <si>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</si>
  <si>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</si>
  <si>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</si>
  <si>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</si>
  <si>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</si>
  <si>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</si>
  <si>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</si>
  <si>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</si>
  <si>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</si>
  <si>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</si>
  <si>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</si>
  <si>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</si>
  <si>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</si>
  <si>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</si>
  <si>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</si>
  <si>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</si>
  <si>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</si>
  <si>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</si>
  <si>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</si>
  <si>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</si>
  <si>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</si>
  <si>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</si>
  <si>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</si>
  <si>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</si>
  <si>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</si>
  <si>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Оплачена собственниками за управление, содержание и тек. ремонт на 31.12.14 г.</t>
  </si>
  <si>
    <t>Отопление</t>
  </si>
  <si>
    <t>Холодное водоснабжение</t>
  </si>
  <si>
    <t>Горячее водоснабжение</t>
  </si>
  <si>
    <t>Водоотведение</t>
  </si>
  <si>
    <t>Электроснабжение (ОДН)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</si>
  <si>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</si>
  <si>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</si>
  <si>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</si>
  <si>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</si>
  <si>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</si>
  <si>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</si>
  <si>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</si>
  <si>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>Отчет управляющей организации ООО "Мирт"  по ул. Миронова 29 по услугам/работам по управлению, содержанию и ремонту  имущества МКД, по предоставлению коммунальных услуг за  2014г.</t>
  </si>
  <si>
    <t xml:space="preserve"> Начисление по тарифам  Миронова д.29 в 2014г.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</si>
  <si>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</si>
  <si>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</si>
  <si>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Задолженность по оплате за управление, содержание, тек. ремонт и коммунальные услуги с 01.01.14-31.12.2014.</t>
  </si>
  <si>
    <t>Всего задолженность по оплате за управление, содержание, тек. ремонт и коммунальные услуги с 2009 по 31.12.2014</t>
  </si>
  <si>
    <t>Процент оплат</t>
  </si>
  <si>
    <t>Оплачено жителями (руб)</t>
  </si>
  <si>
    <t>Начислено за управление, содержание и текущий ремонт с 01.01.14г. по 31.12.14г.</t>
  </si>
  <si>
    <t>Оплачено за управление, содержание и текущий ремонт с 01.01.14г. по 31.12.14г.</t>
  </si>
  <si>
    <t>Пустые нежилые помещения</t>
  </si>
  <si>
    <t>Начислено (руб.)</t>
  </si>
  <si>
    <t>Отклонение (руб)</t>
  </si>
  <si>
    <t>Оплачено (руб.)</t>
  </si>
  <si>
    <t>II.Коммунальные услуги</t>
  </si>
  <si>
    <t xml:space="preserve">III.Анализ сбора средств на содержвние и текущий ремонт МКД </t>
  </si>
  <si>
    <t>IV.Расчеты за за управление, содержание и тек. ремонт муниципальных комнат</t>
  </si>
  <si>
    <t>V.Задолженность жителей перед УК</t>
  </si>
  <si>
    <t>VI. Случаи нарушения переодичности и качества представления коммунальных услуг</t>
  </si>
  <si>
    <t>VII.Оплата собственниками нежилых помещений услуг по управлению .содержанию , ремонту  и коммунальным услугам общего имущества МКДи коммунальным услугам</t>
  </si>
  <si>
    <t>1</t>
  </si>
  <si>
    <t xml:space="preserve"> Техобслуживание  КПУ</t>
  </si>
  <si>
    <t>Кол-во комнат</t>
  </si>
  <si>
    <t>VII. Выставлено Администрации замуниципальное имущество</t>
  </si>
  <si>
    <t>Начислено  (руб.)</t>
  </si>
  <si>
    <t>Оплачено  (руб)</t>
  </si>
  <si>
    <t>Содержание и  тек. ремонт  муниципальных комнат</t>
  </si>
  <si>
    <t>Содержание и  тек. ремонт   пустых нежилых помещений</t>
  </si>
  <si>
    <t>Отопление   пустых нежилых помещений</t>
  </si>
  <si>
    <t>ОДН  пустых нежилых помещений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</si>
</sst>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2" fontId="0" fillId="0" borderId="0" xfId="0" applyNumberForma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1" fontId="1" fillId="0" borderId="5" xfId="0" applyNumberFormat="1" applyFont="1" applyBorder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0" fillId="0" borderId="0" xfId="0" applyNumberForma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5" xfId="0" applyFill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4" fontId="0" fillId="0" borderId="5" xfId="0" applyNumberFormat="1" applyBorder="1"/>
    <xf numFmtId="0" fontId="0" fillId="2" borderId="5" xfId="0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/>
    <xf numFmtId="4" fontId="0" fillId="2" borderId="14" xfId="0" applyNumberFormat="1" applyFill="1" applyBorder="1" applyAlignment="1"/>
    <xf numFmtId="0" fontId="0" fillId="2" borderId="16" xfId="0" applyFill="1" applyBorder="1" applyAlignment="1"/>
    <xf numFmtId="4" fontId="0" fillId="2" borderId="5" xfId="0" applyNumberFormat="1" applyFill="1" applyBorder="1" applyAlignment="1"/>
    <xf numFmtId="0" fontId="0" fillId="2" borderId="5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25" workbookViewId="0">
      <selection activeCell="Q37" sqref="Q37"/>
    </sheetView>
  </sheetViews>
  <sheetFormatPr defaultRowHeight="15"/>
  <cols>
    <col min="8" max="8" width="9.140625" customWidth="1"/>
    <col min="9" max="9" width="3.85546875" customWidth="1"/>
    <col min="10" max="10" width="12.140625" customWidth="1"/>
    <col min="11" max="11" width="12.28515625" customWidth="1"/>
    <col min="12" max="12" width="11.5703125" customWidth="1"/>
  </cols>
  <sheetData>
    <row r="1" spans="1:1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.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.75" hidden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.75" thickBot="1">
      <c r="A6" s="1"/>
      <c r="B6" s="64" t="s">
        <v>0</v>
      </c>
      <c r="C6" s="65"/>
      <c r="D6" s="65"/>
      <c r="E6" s="65"/>
      <c r="F6" s="65"/>
      <c r="G6" s="66"/>
      <c r="H6" s="27"/>
      <c r="I6" s="40"/>
      <c r="J6" s="40"/>
      <c r="K6" s="28"/>
    </row>
    <row r="7" spans="1:11" ht="15.75" thickBot="1">
      <c r="A7" s="2"/>
      <c r="B7" s="64" t="s">
        <v>6</v>
      </c>
      <c r="C7" s="65"/>
      <c r="D7" s="65"/>
      <c r="E7" s="65"/>
      <c r="F7" s="65"/>
      <c r="G7" s="66"/>
      <c r="H7" s="27"/>
      <c r="I7" s="40"/>
      <c r="J7" s="40"/>
      <c r="K7" s="28"/>
    </row>
    <row r="8" spans="1:11" ht="15.75" thickBot="1">
      <c r="A8" s="1">
        <v>1</v>
      </c>
      <c r="B8" s="44" t="s">
        <v>1</v>
      </c>
      <c r="C8" s="45"/>
      <c r="D8" s="45"/>
      <c r="E8" s="45"/>
      <c r="F8" s="45"/>
      <c r="G8" s="46"/>
      <c r="H8" s="72">
        <v>10</v>
      </c>
      <c r="I8" s="73"/>
      <c r="J8" s="73"/>
      <c r="K8" s="74"/>
    </row>
    <row r="9" spans="1:11" ht="15.75" thickBot="1">
      <c r="A9" s="1">
        <v>2</v>
      </c>
      <c r="B9" s="75" t="s">
        <v>2</v>
      </c>
      <c r="C9" s="76"/>
      <c r="D9" s="76"/>
      <c r="E9" s="76"/>
      <c r="F9" s="76"/>
      <c r="G9" s="77"/>
      <c r="H9" s="27">
        <v>4</v>
      </c>
      <c r="I9" s="40"/>
      <c r="J9" s="40"/>
      <c r="K9" s="28"/>
    </row>
    <row r="10" spans="1:11" ht="15.75" thickBot="1">
      <c r="A10" s="1">
        <v>3</v>
      </c>
      <c r="B10" s="75" t="s">
        <v>26</v>
      </c>
      <c r="C10" s="78"/>
      <c r="D10" s="78"/>
      <c r="E10" s="78"/>
      <c r="F10" s="78"/>
      <c r="G10" s="79"/>
      <c r="H10" s="80" t="s">
        <v>61</v>
      </c>
      <c r="I10" s="81"/>
      <c r="J10" s="81"/>
      <c r="K10" s="82"/>
    </row>
    <row r="11" spans="1:11" ht="15.75" thickBot="1">
      <c r="A11" s="1">
        <v>4</v>
      </c>
      <c r="B11" s="75" t="s">
        <v>63</v>
      </c>
      <c r="C11" s="76"/>
      <c r="D11" s="76"/>
      <c r="E11" s="76"/>
      <c r="F11" s="76"/>
      <c r="G11" s="77"/>
      <c r="H11" s="27">
        <v>63</v>
      </c>
      <c r="I11" s="40"/>
      <c r="J11" s="40"/>
      <c r="K11" s="28"/>
    </row>
    <row r="12" spans="1:11" ht="15.75" thickBot="1">
      <c r="A12" s="1">
        <v>5</v>
      </c>
      <c r="B12" s="75" t="s">
        <v>3</v>
      </c>
      <c r="C12" s="76"/>
      <c r="D12" s="76"/>
      <c r="E12" s="76"/>
      <c r="F12" s="76"/>
      <c r="G12" s="77"/>
      <c r="H12" s="27">
        <v>2118.8000000000002</v>
      </c>
      <c r="I12" s="40"/>
      <c r="J12" s="40"/>
      <c r="K12" s="28"/>
    </row>
    <row r="13" spans="1:11" ht="15.75" thickBot="1">
      <c r="A13" s="1">
        <v>6</v>
      </c>
      <c r="B13" s="83" t="s">
        <v>8</v>
      </c>
      <c r="C13" s="84"/>
      <c r="D13" s="84"/>
      <c r="E13" s="84"/>
      <c r="F13" s="84"/>
      <c r="G13" s="85"/>
      <c r="H13" s="27">
        <v>1199.5</v>
      </c>
      <c r="I13" s="40"/>
      <c r="J13" s="40"/>
      <c r="K13" s="28"/>
    </row>
    <row r="14" spans="1:11" ht="15.75" thickBot="1">
      <c r="A14" s="1">
        <v>7</v>
      </c>
      <c r="B14" s="83" t="s">
        <v>4</v>
      </c>
      <c r="C14" s="84"/>
      <c r="D14" s="84"/>
      <c r="E14" s="84"/>
      <c r="F14" s="84"/>
      <c r="G14" s="85"/>
      <c r="H14" s="27">
        <v>919.3</v>
      </c>
      <c r="I14" s="40"/>
      <c r="J14" s="40"/>
      <c r="K14" s="28"/>
    </row>
    <row r="15" spans="1:11" ht="29.25" customHeight="1" thickBot="1">
      <c r="A15" s="1">
        <v>8</v>
      </c>
      <c r="B15" s="67" t="s">
        <v>5</v>
      </c>
      <c r="C15" s="68"/>
      <c r="D15" s="68"/>
      <c r="E15" s="68"/>
      <c r="F15" s="68"/>
      <c r="G15" s="69"/>
      <c r="H15" s="27">
        <v>1096.3</v>
      </c>
      <c r="I15" s="40"/>
      <c r="J15" s="40"/>
      <c r="K15" s="28"/>
    </row>
    <row r="16" spans="1:11" ht="21" customHeight="1" thickBot="1">
      <c r="A16" s="1">
        <v>9</v>
      </c>
      <c r="B16" s="67" t="s">
        <v>19</v>
      </c>
      <c r="C16" s="70"/>
      <c r="D16" s="70"/>
      <c r="E16" s="70"/>
      <c r="F16" s="70"/>
      <c r="G16" s="71"/>
      <c r="H16" s="27"/>
      <c r="I16" s="40"/>
      <c r="J16" s="40"/>
      <c r="K16" s="28"/>
    </row>
    <row r="17" spans="1:12" ht="18.75" customHeight="1" thickBot="1">
      <c r="A17" s="1">
        <v>10</v>
      </c>
      <c r="B17" s="67" t="s">
        <v>20</v>
      </c>
      <c r="C17" s="70"/>
      <c r="D17" s="70"/>
      <c r="E17" s="70"/>
      <c r="F17" s="70"/>
      <c r="G17" s="71"/>
      <c r="H17" s="27"/>
      <c r="I17" s="40"/>
      <c r="J17" s="40"/>
      <c r="K17" s="28"/>
    </row>
    <row r="18" spans="1:12" ht="15.75" thickBot="1">
      <c r="A18" s="29"/>
      <c r="B18" s="56" t="s">
        <v>55</v>
      </c>
      <c r="C18" s="57"/>
      <c r="D18" s="57"/>
      <c r="E18" s="57"/>
      <c r="F18" s="57"/>
      <c r="G18" s="58"/>
      <c r="H18" s="31" t="s">
        <v>34</v>
      </c>
      <c r="I18" s="32"/>
      <c r="J18" s="32"/>
      <c r="K18" s="33"/>
    </row>
    <row r="19" spans="1:12" ht="29.25" customHeight="1" thickBot="1">
      <c r="A19" s="30"/>
      <c r="B19" s="59"/>
      <c r="C19" s="60"/>
      <c r="D19" s="60"/>
      <c r="E19" s="60"/>
      <c r="F19" s="60"/>
      <c r="G19" s="61"/>
      <c r="H19" s="38" t="s">
        <v>35</v>
      </c>
      <c r="I19" s="39"/>
      <c r="J19" s="38" t="s">
        <v>48</v>
      </c>
      <c r="K19" s="39"/>
    </row>
    <row r="20" spans="1:12" ht="15.75" thickBot="1">
      <c r="A20" s="1">
        <v>1</v>
      </c>
      <c r="B20" s="62" t="s">
        <v>29</v>
      </c>
      <c r="C20" s="35"/>
      <c r="D20" s="35"/>
      <c r="E20" s="35"/>
      <c r="F20" s="35"/>
      <c r="G20" s="36"/>
      <c r="H20" s="37">
        <v>384471.19</v>
      </c>
      <c r="I20" s="28"/>
      <c r="J20" s="37">
        <v>384368.24</v>
      </c>
      <c r="K20" s="28"/>
    </row>
    <row r="21" spans="1:12" ht="15.75" thickBot="1">
      <c r="A21" s="1">
        <v>2</v>
      </c>
      <c r="B21" s="34" t="s">
        <v>30</v>
      </c>
      <c r="C21" s="35"/>
      <c r="D21" s="35"/>
      <c r="E21" s="35"/>
      <c r="F21" s="35"/>
      <c r="G21" s="36"/>
      <c r="H21" s="37">
        <v>70809.17</v>
      </c>
      <c r="I21" s="28"/>
      <c r="J21" s="37">
        <v>71458.679999999993</v>
      </c>
      <c r="K21" s="28"/>
    </row>
    <row r="22" spans="1:12" ht="15.75" thickBot="1">
      <c r="A22" s="1">
        <v>3</v>
      </c>
      <c r="B22" s="34" t="s">
        <v>31</v>
      </c>
      <c r="C22" s="35"/>
      <c r="D22" s="35"/>
      <c r="E22" s="35"/>
      <c r="F22" s="35"/>
      <c r="G22" s="36"/>
      <c r="H22" s="37">
        <v>241817.56</v>
      </c>
      <c r="I22" s="28"/>
      <c r="J22" s="37">
        <v>244153.86</v>
      </c>
      <c r="K22" s="28"/>
    </row>
    <row r="23" spans="1:12" ht="15.75" thickBot="1">
      <c r="A23" s="1">
        <v>4</v>
      </c>
      <c r="B23" s="62" t="s">
        <v>32</v>
      </c>
      <c r="C23" s="35"/>
      <c r="D23" s="35"/>
      <c r="E23" s="35"/>
      <c r="F23" s="35"/>
      <c r="G23" s="36"/>
      <c r="H23" s="37">
        <v>119308.92</v>
      </c>
      <c r="I23" s="28"/>
      <c r="J23" s="37">
        <v>120485.73</v>
      </c>
      <c r="K23" s="28"/>
    </row>
    <row r="24" spans="1:12" ht="15.75" thickBot="1">
      <c r="A24" s="1">
        <v>5</v>
      </c>
      <c r="B24" s="34" t="s">
        <v>33</v>
      </c>
      <c r="C24" s="35"/>
      <c r="D24" s="35"/>
      <c r="E24" s="35"/>
      <c r="F24" s="35"/>
      <c r="G24" s="36"/>
      <c r="H24" s="37">
        <v>237286.97</v>
      </c>
      <c r="I24" s="28"/>
      <c r="J24" s="37">
        <v>235691.19</v>
      </c>
      <c r="K24" s="28"/>
    </row>
    <row r="25" spans="1:12" ht="29.25" customHeight="1" thickBot="1">
      <c r="A25" s="1"/>
      <c r="B25" s="24" t="s">
        <v>56</v>
      </c>
      <c r="C25" s="25"/>
      <c r="D25" s="25"/>
      <c r="E25" s="25"/>
      <c r="F25" s="25"/>
      <c r="G25" s="26"/>
      <c r="H25" s="27" t="s">
        <v>10</v>
      </c>
      <c r="I25" s="40"/>
      <c r="J25" s="40"/>
      <c r="K25" s="28"/>
    </row>
    <row r="26" spans="1:12" ht="28.5" customHeight="1" thickBot="1">
      <c r="A26" s="1">
        <v>1</v>
      </c>
      <c r="B26" s="17" t="s">
        <v>27</v>
      </c>
      <c r="C26" s="18"/>
      <c r="D26" s="18"/>
      <c r="E26" s="18"/>
      <c r="F26" s="18"/>
      <c r="G26" s="19"/>
      <c r="H26" s="41">
        <v>632843.18400000012</v>
      </c>
      <c r="I26" s="42"/>
      <c r="J26" s="42"/>
      <c r="K26" s="43"/>
      <c r="L26" s="4"/>
    </row>
    <row r="27" spans="1:12" ht="28.5" customHeight="1" thickBot="1">
      <c r="A27" s="1">
        <v>2</v>
      </c>
      <c r="B27" s="17" t="s">
        <v>28</v>
      </c>
      <c r="C27" s="18"/>
      <c r="D27" s="18"/>
      <c r="E27" s="18"/>
      <c r="F27" s="18"/>
      <c r="G27" s="19"/>
      <c r="H27" s="41">
        <v>21293.079999999998</v>
      </c>
      <c r="I27" s="42"/>
      <c r="J27" s="42"/>
      <c r="K27" s="43"/>
    </row>
    <row r="28" spans="1:12" s="3" customFormat="1" ht="28.5" customHeight="1" thickBot="1">
      <c r="A28" s="2"/>
      <c r="B28" s="47" t="s">
        <v>57</v>
      </c>
      <c r="C28" s="48"/>
      <c r="D28" s="48"/>
      <c r="E28" s="48"/>
      <c r="F28" s="48"/>
      <c r="G28" s="49"/>
      <c r="H28" s="14" t="s">
        <v>10</v>
      </c>
      <c r="I28" s="12"/>
      <c r="J28" s="12"/>
      <c r="K28" s="13"/>
    </row>
    <row r="29" spans="1:12" ht="28.5" customHeight="1" thickBot="1">
      <c r="A29" s="1">
        <v>1</v>
      </c>
      <c r="B29" s="17" t="s">
        <v>49</v>
      </c>
      <c r="C29" s="50"/>
      <c r="D29" s="50"/>
      <c r="E29" s="50"/>
      <c r="F29" s="50"/>
      <c r="G29" s="51"/>
      <c r="H29" s="41">
        <v>79361.16</v>
      </c>
      <c r="I29" s="40"/>
      <c r="J29" s="40"/>
      <c r="K29" s="28"/>
    </row>
    <row r="30" spans="1:12" ht="28.5" customHeight="1" thickBot="1">
      <c r="A30" s="1">
        <v>2</v>
      </c>
      <c r="B30" s="17" t="s">
        <v>50</v>
      </c>
      <c r="C30" s="50"/>
      <c r="D30" s="50"/>
      <c r="E30" s="50"/>
      <c r="F30" s="50"/>
      <c r="G30" s="51"/>
      <c r="H30" s="41">
        <v>79361.16</v>
      </c>
      <c r="I30" s="40"/>
      <c r="J30" s="40"/>
      <c r="K30" s="28"/>
    </row>
    <row r="31" spans="1:12" ht="15.75" thickBot="1">
      <c r="A31" s="1"/>
      <c r="B31" s="24" t="s">
        <v>58</v>
      </c>
      <c r="C31" s="25"/>
      <c r="D31" s="25"/>
      <c r="E31" s="25"/>
      <c r="F31" s="25"/>
      <c r="G31" s="26"/>
      <c r="H31" s="27"/>
      <c r="I31" s="40"/>
      <c r="J31" s="40"/>
      <c r="K31" s="28"/>
    </row>
    <row r="32" spans="1:12" ht="15" customHeight="1" thickBot="1">
      <c r="A32" s="1">
        <v>1</v>
      </c>
      <c r="B32" s="52" t="s">
        <v>43</v>
      </c>
      <c r="C32" s="53"/>
      <c r="D32" s="53"/>
      <c r="E32" s="53"/>
      <c r="F32" s="53"/>
      <c r="G32" s="54"/>
      <c r="H32" s="38"/>
      <c r="I32" s="55"/>
      <c r="J32" s="55"/>
      <c r="K32" s="39"/>
    </row>
    <row r="33" spans="1:12" ht="26.25" customHeight="1" thickBot="1">
      <c r="A33" s="1">
        <v>2</v>
      </c>
      <c r="B33" s="44" t="s">
        <v>45</v>
      </c>
      <c r="C33" s="45"/>
      <c r="D33" s="45"/>
      <c r="E33" s="45"/>
      <c r="F33" s="45"/>
      <c r="G33" s="46"/>
      <c r="H33" s="37">
        <v>-57609.41</v>
      </c>
      <c r="I33" s="40"/>
      <c r="J33" s="40"/>
      <c r="K33" s="28"/>
    </row>
    <row r="34" spans="1:12" ht="27" customHeight="1" thickBot="1">
      <c r="A34" s="1">
        <v>3</v>
      </c>
      <c r="B34" s="17" t="s">
        <v>46</v>
      </c>
      <c r="C34" s="18"/>
      <c r="D34" s="18"/>
      <c r="E34" s="18"/>
      <c r="F34" s="18"/>
      <c r="G34" s="19"/>
      <c r="H34" s="37">
        <v>291097.02</v>
      </c>
      <c r="I34" s="40"/>
      <c r="J34" s="40"/>
      <c r="K34" s="28"/>
    </row>
    <row r="35" spans="1:12" ht="30" customHeight="1" thickBot="1">
      <c r="A35" s="1"/>
      <c r="B35" s="24" t="s">
        <v>59</v>
      </c>
      <c r="C35" s="25"/>
      <c r="D35" s="25"/>
      <c r="E35" s="25"/>
      <c r="F35" s="25"/>
      <c r="G35" s="26"/>
      <c r="H35" s="20" t="s">
        <v>37</v>
      </c>
      <c r="I35" s="21"/>
      <c r="J35" s="22" t="s">
        <v>38</v>
      </c>
      <c r="K35" s="23"/>
    </row>
    <row r="36" spans="1:12" ht="30" customHeight="1" thickBot="1">
      <c r="A36" s="1"/>
      <c r="B36" s="17" t="s">
        <v>36</v>
      </c>
      <c r="C36" s="18"/>
      <c r="D36" s="18"/>
      <c r="E36" s="18"/>
      <c r="F36" s="18"/>
      <c r="G36" s="19"/>
      <c r="H36" s="27">
        <v>1</v>
      </c>
      <c r="I36" s="28"/>
      <c r="J36" s="27">
        <v>1081.8599999999999</v>
      </c>
      <c r="K36" s="28"/>
    </row>
    <row r="37" spans="1:12" ht="32.25" customHeight="1" thickBot="1">
      <c r="A37" s="1"/>
      <c r="B37" s="17" t="s">
        <v>40</v>
      </c>
      <c r="C37" s="18"/>
      <c r="D37" s="18"/>
      <c r="E37" s="18"/>
      <c r="F37" s="18"/>
      <c r="G37" s="19"/>
      <c r="H37" s="27"/>
      <c r="I37" s="28"/>
      <c r="J37" s="27"/>
      <c r="K37" s="28"/>
    </row>
    <row r="38" spans="1:12" ht="32.25" customHeight="1" thickBot="1">
      <c r="A38" s="1"/>
      <c r="B38" s="17" t="s">
        <v>39</v>
      </c>
      <c r="C38" s="18"/>
      <c r="D38" s="18"/>
      <c r="E38" s="18"/>
      <c r="F38" s="18"/>
      <c r="G38" s="19"/>
      <c r="H38" s="27">
        <v>1</v>
      </c>
      <c r="I38" s="28"/>
      <c r="J38" s="27">
        <v>10535.88</v>
      </c>
      <c r="K38" s="28"/>
    </row>
    <row r="39" spans="1:12" ht="31.5" customHeight="1" thickBot="1">
      <c r="A39" s="1"/>
      <c r="B39" s="17" t="s">
        <v>44</v>
      </c>
      <c r="C39" s="18"/>
      <c r="D39" s="18"/>
      <c r="E39" s="18"/>
      <c r="F39" s="18"/>
      <c r="G39" s="19"/>
      <c r="H39" s="27"/>
      <c r="I39" s="28"/>
      <c r="J39" s="27"/>
      <c r="K39" s="28"/>
    </row>
    <row r="40" spans="1:12" s="109" customFormat="1" ht="26.25">
      <c r="A40" s="102"/>
      <c r="B40" s="103" t="s">
        <v>60</v>
      </c>
      <c r="C40" s="104"/>
      <c r="D40" s="104"/>
      <c r="E40" s="104"/>
      <c r="F40" s="104"/>
      <c r="G40" s="105"/>
      <c r="H40" s="106" t="s">
        <v>52</v>
      </c>
      <c r="I40" s="107"/>
      <c r="J40" s="108" t="s">
        <v>54</v>
      </c>
      <c r="K40" s="108" t="s">
        <v>53</v>
      </c>
    </row>
    <row r="41" spans="1:12" s="109" customFormat="1">
      <c r="A41" s="102">
        <v>1</v>
      </c>
      <c r="B41" s="110"/>
      <c r="C41" s="111"/>
      <c r="D41" s="111"/>
      <c r="E41" s="111"/>
      <c r="F41" s="111"/>
      <c r="G41" s="112"/>
      <c r="H41" s="110"/>
      <c r="I41" s="112"/>
      <c r="J41" s="102"/>
      <c r="K41" s="102"/>
    </row>
    <row r="42" spans="1:12" s="109" customFormat="1">
      <c r="A42" s="102">
        <v>2</v>
      </c>
      <c r="B42" s="113" t="s">
        <v>51</v>
      </c>
      <c r="C42" s="113"/>
      <c r="D42" s="113"/>
      <c r="E42" s="113"/>
      <c r="F42" s="113"/>
      <c r="G42" s="113"/>
      <c r="H42" s="114">
        <v>197027.52</v>
      </c>
      <c r="I42" s="115"/>
      <c r="J42" s="116">
        <v>197027.52</v>
      </c>
      <c r="K42" s="117">
        <v>0</v>
      </c>
    </row>
    <row r="43" spans="1:12" s="109" customFormat="1" ht="15.75" thickBot="1">
      <c r="A43" s="102">
        <v>3</v>
      </c>
      <c r="B43" s="113" t="s">
        <v>47</v>
      </c>
      <c r="C43" s="113"/>
      <c r="D43" s="113"/>
      <c r="E43" s="113"/>
      <c r="F43" s="113"/>
      <c r="G43" s="113"/>
      <c r="H43" s="113"/>
      <c r="I43" s="113"/>
      <c r="J43" s="102"/>
      <c r="K43" s="102"/>
    </row>
    <row r="44" spans="1:12" ht="15.75" thickBot="1">
      <c r="A44" s="29"/>
      <c r="B44" s="87" t="s">
        <v>64</v>
      </c>
      <c r="C44" s="88"/>
      <c r="D44" s="88"/>
      <c r="E44" s="88"/>
      <c r="F44" s="88"/>
      <c r="G44" s="89"/>
      <c r="H44" s="31" t="s">
        <v>34</v>
      </c>
      <c r="I44" s="32"/>
      <c r="J44" s="93"/>
      <c r="K44" s="94"/>
    </row>
    <row r="45" spans="1:12" ht="53.25" customHeight="1">
      <c r="A45" s="86"/>
      <c r="B45" s="90"/>
      <c r="C45" s="91"/>
      <c r="D45" s="91"/>
      <c r="E45" s="91"/>
      <c r="F45" s="91"/>
      <c r="G45" s="92"/>
      <c r="H45" s="95" t="s">
        <v>65</v>
      </c>
      <c r="I45" s="93"/>
      <c r="J45" s="95" t="s">
        <v>66</v>
      </c>
      <c r="K45" s="96"/>
    </row>
    <row r="46" spans="1:12">
      <c r="A46" s="5">
        <v>1</v>
      </c>
      <c r="B46" s="97" t="s">
        <v>67</v>
      </c>
      <c r="C46" s="97"/>
      <c r="D46" s="97"/>
      <c r="E46" s="97"/>
      <c r="F46" s="97"/>
      <c r="G46" s="97"/>
      <c r="H46" s="99">
        <v>85845.759999999995</v>
      </c>
      <c r="I46" s="99"/>
      <c r="J46" s="99">
        <v>85845.759999999995</v>
      </c>
      <c r="K46" s="99"/>
      <c r="L46" s="15"/>
    </row>
    <row r="47" spans="1:12">
      <c r="A47" s="5">
        <v>2</v>
      </c>
      <c r="B47" s="97" t="s">
        <v>68</v>
      </c>
      <c r="C47" s="97"/>
      <c r="D47" s="97"/>
      <c r="E47" s="97"/>
      <c r="F47" s="97"/>
      <c r="G47" s="97"/>
      <c r="H47" s="99">
        <v>197027.52</v>
      </c>
      <c r="I47" s="99"/>
      <c r="J47" s="99">
        <v>197027.52</v>
      </c>
      <c r="K47" s="99"/>
      <c r="L47" s="15"/>
    </row>
    <row r="48" spans="1:12">
      <c r="A48" s="16">
        <v>3</v>
      </c>
      <c r="B48" s="97" t="s">
        <v>69</v>
      </c>
      <c r="C48" s="97"/>
      <c r="D48" s="97"/>
      <c r="E48" s="97"/>
      <c r="F48" s="97"/>
      <c r="G48" s="97"/>
      <c r="H48" s="98">
        <v>242781.36</v>
      </c>
      <c r="I48" s="98"/>
      <c r="J48" s="98">
        <v>242781.36</v>
      </c>
      <c r="K48" s="98"/>
    </row>
    <row r="49" spans="1:11">
      <c r="A49" s="16">
        <v>4</v>
      </c>
      <c r="B49" s="97" t="s">
        <v>70</v>
      </c>
      <c r="C49" s="97"/>
      <c r="D49" s="97"/>
      <c r="E49" s="97"/>
      <c r="F49" s="97"/>
      <c r="G49" s="97"/>
      <c r="H49" s="5"/>
      <c r="I49" s="5"/>
      <c r="J49" s="5"/>
      <c r="K49" s="5"/>
    </row>
  </sheetData>
  <mergeCells count="102">
    <mergeCell ref="B48:G48"/>
    <mergeCell ref="H48:I48"/>
    <mergeCell ref="J48:K48"/>
    <mergeCell ref="B49:G49"/>
    <mergeCell ref="B46:G46"/>
    <mergeCell ref="H46:I46"/>
    <mergeCell ref="J46:K46"/>
    <mergeCell ref="B47:G47"/>
    <mergeCell ref="H47:I47"/>
    <mergeCell ref="J47:K47"/>
    <mergeCell ref="H14:K14"/>
    <mergeCell ref="A44:A45"/>
    <mergeCell ref="B44:G45"/>
    <mergeCell ref="H44:K44"/>
    <mergeCell ref="H45:I45"/>
    <mergeCell ref="J45:K45"/>
    <mergeCell ref="B43:G43"/>
    <mergeCell ref="H43:I43"/>
    <mergeCell ref="H42:I42"/>
    <mergeCell ref="B39:G39"/>
    <mergeCell ref="H39:I39"/>
    <mergeCell ref="B40:G40"/>
    <mergeCell ref="H40:I40"/>
    <mergeCell ref="B41:G41"/>
    <mergeCell ref="H41:I41"/>
    <mergeCell ref="B42:G42"/>
    <mergeCell ref="J39:K39"/>
    <mergeCell ref="A1:K5"/>
    <mergeCell ref="B6:G6"/>
    <mergeCell ref="H6:K6"/>
    <mergeCell ref="B7:G7"/>
    <mergeCell ref="H7:K7"/>
    <mergeCell ref="B15:G15"/>
    <mergeCell ref="H15:K15"/>
    <mergeCell ref="B17:G17"/>
    <mergeCell ref="H17:K17"/>
    <mergeCell ref="B8:G8"/>
    <mergeCell ref="H8:K8"/>
    <mergeCell ref="B9:G9"/>
    <mergeCell ref="H9:K9"/>
    <mergeCell ref="B16:G16"/>
    <mergeCell ref="H16:K16"/>
    <mergeCell ref="B10:G10"/>
    <mergeCell ref="H10:K10"/>
    <mergeCell ref="B11:G11"/>
    <mergeCell ref="H11:K11"/>
    <mergeCell ref="B12:G12"/>
    <mergeCell ref="H12:K12"/>
    <mergeCell ref="B13:G13"/>
    <mergeCell ref="H13:K13"/>
    <mergeCell ref="B14:G14"/>
    <mergeCell ref="B34:G34"/>
    <mergeCell ref="H24:I24"/>
    <mergeCell ref="H34:K34"/>
    <mergeCell ref="B31:G31"/>
    <mergeCell ref="H27:K27"/>
    <mergeCell ref="B26:G26"/>
    <mergeCell ref="H33:K33"/>
    <mergeCell ref="H26:K26"/>
    <mergeCell ref="B25:G25"/>
    <mergeCell ref="B33:G33"/>
    <mergeCell ref="H31:K31"/>
    <mergeCell ref="B28:G28"/>
    <mergeCell ref="B29:G29"/>
    <mergeCell ref="B30:G30"/>
    <mergeCell ref="H29:K29"/>
    <mergeCell ref="H30:K30"/>
    <mergeCell ref="B27:G27"/>
    <mergeCell ref="B32:G32"/>
    <mergeCell ref="J24:K24"/>
    <mergeCell ref="H32:K32"/>
    <mergeCell ref="H25:K25"/>
    <mergeCell ref="B24:G24"/>
    <mergeCell ref="A18:A19"/>
    <mergeCell ref="H18:K18"/>
    <mergeCell ref="B21:G21"/>
    <mergeCell ref="H20:I20"/>
    <mergeCell ref="J19:K19"/>
    <mergeCell ref="J20:K20"/>
    <mergeCell ref="J21:K21"/>
    <mergeCell ref="J22:K22"/>
    <mergeCell ref="J23:K23"/>
    <mergeCell ref="B18:G19"/>
    <mergeCell ref="H19:I19"/>
    <mergeCell ref="B23:G23"/>
    <mergeCell ref="H21:I21"/>
    <mergeCell ref="B20:G20"/>
    <mergeCell ref="B22:G22"/>
    <mergeCell ref="H23:I23"/>
    <mergeCell ref="H22:I22"/>
    <mergeCell ref="B38:G38"/>
    <mergeCell ref="H35:I35"/>
    <mergeCell ref="J35:K35"/>
    <mergeCell ref="B35:G35"/>
    <mergeCell ref="H36:I36"/>
    <mergeCell ref="J36:K36"/>
    <mergeCell ref="H37:I37"/>
    <mergeCell ref="J37:K37"/>
    <mergeCell ref="H38:I38"/>
    <mergeCell ref="J38:K38"/>
    <mergeCell ref="B36:G36"/>
    <mergeCell ref="B37:G3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6" sqref="C6"/>
    </sheetView>
  </sheetViews>
  <sheetFormatPr defaultRowHeight="15"/>
  <cols>
    <col min="1" max="1" width="43.7109375" customWidth="1"/>
    <col min="2" max="2" width="6" customWidth="1"/>
    <col min="3" max="3" width="7.7109375" customWidth="1"/>
    <col min="4" max="4" width="5" customWidth="1"/>
    <col min="5" max="5" width="10.85546875" customWidth="1"/>
    <col min="6" max="6" width="5.42578125" customWidth="1"/>
    <col min="7" max="7" width="6.85546875" customWidth="1"/>
  </cols>
  <sheetData>
    <row r="1" spans="1:8">
      <c r="A1" t="s">
        <v>42</v>
      </c>
    </row>
    <row r="3" spans="1:8">
      <c r="A3" s="5" t="s">
        <v>9</v>
      </c>
      <c r="B3" s="5"/>
      <c r="C3" s="5"/>
      <c r="D3" s="5"/>
      <c r="E3" s="5" t="s">
        <v>10</v>
      </c>
    </row>
    <row r="4" spans="1:8">
      <c r="A4" s="5" t="s">
        <v>11</v>
      </c>
      <c r="B4" s="5"/>
      <c r="C4" s="5"/>
      <c r="D4" s="5"/>
      <c r="E4" s="101">
        <v>21293.079999999998</v>
      </c>
    </row>
    <row r="5" spans="1:8">
      <c r="A5" s="5" t="s">
        <v>17</v>
      </c>
      <c r="B5" s="5" t="s">
        <v>10</v>
      </c>
      <c r="C5" s="5" t="s">
        <v>12</v>
      </c>
      <c r="D5" s="5"/>
      <c r="E5" s="5" t="s">
        <v>10</v>
      </c>
    </row>
    <row r="6" spans="1:8">
      <c r="A6" s="5"/>
      <c r="B6" s="7">
        <v>6.42</v>
      </c>
      <c r="C6" s="5">
        <v>2118.8000000000002</v>
      </c>
      <c r="D6" s="5">
        <v>12</v>
      </c>
      <c r="E6" s="7">
        <f>B6*C6*D6</f>
        <v>163232.35200000001</v>
      </c>
      <c r="F6" t="s">
        <v>21</v>
      </c>
    </row>
    <row r="7" spans="1:8">
      <c r="A7" s="5"/>
      <c r="B7" s="5"/>
      <c r="C7" s="5"/>
      <c r="D7" s="5"/>
      <c r="E7" s="7">
        <f>E6*G7/100</f>
        <v>163624.10964479999</v>
      </c>
      <c r="F7" t="s">
        <v>14</v>
      </c>
      <c r="G7" s="11">
        <v>100.24</v>
      </c>
      <c r="H7" t="s">
        <v>15</v>
      </c>
    </row>
    <row r="8" spans="1:8" s="3" customFormat="1">
      <c r="A8" s="6" t="s">
        <v>16</v>
      </c>
      <c r="B8" s="6" t="s">
        <v>10</v>
      </c>
      <c r="C8" s="6" t="s">
        <v>12</v>
      </c>
      <c r="D8" s="6" t="s">
        <v>13</v>
      </c>
      <c r="E8" s="8" t="s">
        <v>10</v>
      </c>
    </row>
    <row r="9" spans="1:8">
      <c r="A9" s="5" t="s">
        <v>22</v>
      </c>
      <c r="B9" s="5">
        <v>16.809999999999999</v>
      </c>
      <c r="C9" s="5">
        <v>2118.8000000000002</v>
      </c>
      <c r="D9" s="5">
        <v>12</v>
      </c>
      <c r="E9" s="7">
        <f>B9*C9*D9</f>
        <v>427404.33600000001</v>
      </c>
    </row>
    <row r="10" spans="1:8" hidden="1">
      <c r="A10" s="9"/>
      <c r="B10" s="5"/>
      <c r="C10" s="5">
        <v>2118.8000000000002</v>
      </c>
      <c r="D10" s="5">
        <v>12</v>
      </c>
      <c r="E10" s="7">
        <f t="shared" ref="E10:E20" si="0">B10*C10*D10</f>
        <v>0</v>
      </c>
    </row>
    <row r="11" spans="1:8" hidden="1">
      <c r="A11" s="5"/>
      <c r="B11" s="5"/>
      <c r="C11" s="5">
        <v>2118.8000000000002</v>
      </c>
      <c r="D11" s="5">
        <v>12</v>
      </c>
      <c r="E11" s="7">
        <f t="shared" si="0"/>
        <v>0</v>
      </c>
    </row>
    <row r="12" spans="1:8" ht="14.25" customHeight="1">
      <c r="A12" s="5" t="s">
        <v>23</v>
      </c>
      <c r="B12" s="5">
        <v>0.17</v>
      </c>
      <c r="C12" s="5">
        <v>2118.8000000000002</v>
      </c>
      <c r="D12" s="5">
        <v>12</v>
      </c>
      <c r="E12" s="7">
        <f t="shared" si="0"/>
        <v>4322.3520000000008</v>
      </c>
    </row>
    <row r="13" spans="1:8" hidden="1">
      <c r="A13" s="5"/>
      <c r="B13" s="5"/>
      <c r="C13" s="5">
        <v>2118.8000000000002</v>
      </c>
      <c r="D13" s="5">
        <v>12</v>
      </c>
      <c r="E13" s="7">
        <f t="shared" si="0"/>
        <v>0</v>
      </c>
    </row>
    <row r="14" spans="1:8" hidden="1">
      <c r="A14" s="5"/>
      <c r="B14" s="5"/>
      <c r="C14" s="5">
        <v>2118.8000000000002</v>
      </c>
      <c r="D14" s="5">
        <v>12</v>
      </c>
      <c r="E14" s="7">
        <f t="shared" si="0"/>
        <v>0</v>
      </c>
    </row>
    <row r="15" spans="1:8">
      <c r="A15" s="5" t="s">
        <v>24</v>
      </c>
      <c r="B15" s="5"/>
      <c r="C15" s="5">
        <v>2118.8000000000002</v>
      </c>
      <c r="D15" s="5">
        <v>12</v>
      </c>
      <c r="E15" s="7">
        <f t="shared" si="0"/>
        <v>0</v>
      </c>
    </row>
    <row r="16" spans="1:8">
      <c r="A16" s="5" t="s">
        <v>25</v>
      </c>
      <c r="B16" s="5">
        <v>2.0099999999999998</v>
      </c>
      <c r="C16" s="5">
        <v>2118.8000000000002</v>
      </c>
      <c r="D16" s="5">
        <v>12</v>
      </c>
      <c r="E16" s="7">
        <f t="shared" si="0"/>
        <v>51105.455999999991</v>
      </c>
    </row>
    <row r="17" spans="1:7" ht="17.25" customHeight="1">
      <c r="A17" s="10" t="s">
        <v>62</v>
      </c>
      <c r="B17" s="7">
        <v>1</v>
      </c>
      <c r="C17" s="5">
        <v>2118.8000000000002</v>
      </c>
      <c r="D17" s="5">
        <v>12</v>
      </c>
      <c r="E17" s="7">
        <f t="shared" si="0"/>
        <v>25425.600000000002</v>
      </c>
    </row>
    <row r="18" spans="1:7">
      <c r="A18" s="5" t="s">
        <v>18</v>
      </c>
      <c r="B18" s="5">
        <v>4.9000000000000004</v>
      </c>
      <c r="C18" s="5">
        <v>2118.8000000000002</v>
      </c>
      <c r="D18" s="5">
        <v>12</v>
      </c>
      <c r="E18" s="7">
        <f t="shared" si="0"/>
        <v>124585.44</v>
      </c>
    </row>
    <row r="19" spans="1:7">
      <c r="A19" s="5" t="s">
        <v>7</v>
      </c>
      <c r="B19" s="5">
        <f>SUM(B9:B18)</f>
        <v>24.89</v>
      </c>
      <c r="C19" s="5">
        <v>2118.8000000000002</v>
      </c>
      <c r="D19" s="5">
        <v>12</v>
      </c>
      <c r="E19" s="7">
        <f t="shared" si="0"/>
        <v>632843.18400000012</v>
      </c>
      <c r="F19" s="100"/>
      <c r="G19" s="100"/>
    </row>
    <row r="20" spans="1:7">
      <c r="A20" s="5"/>
      <c r="B20" s="7">
        <f>B6+B19</f>
        <v>31.310000000000002</v>
      </c>
      <c r="C20" s="5">
        <v>2118.8000000000002</v>
      </c>
      <c r="D20" s="5">
        <v>12</v>
      </c>
      <c r="E20" s="7">
        <f t="shared" si="0"/>
        <v>796075.53600000008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Миронова 29</vt:lpstr>
      <vt:lpstr>Расчет расходов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2014-02-18T07:44:11Z</cp:lastPrinted>
  <dcterms:created xsi:type="dcterms:W3CDTF">2013-12-11T07:43:49Z</dcterms:created>
  <dcterms:modified xsi:type="dcterms:W3CDTF">2015-03-22T11:35:12Z</dcterms:modified>
</cp:coreProperties>
</file>