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Миронова 37 Б" sheetId="1" r:id="rId1"/>
    <sheet name="Расчет расходов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E6" i="2"/>
  <c r="B19" l="1"/>
  <c r="E19" s="1"/>
  <c r="E10"/>
  <c r="E11"/>
  <c r="E12"/>
  <c r="E13"/>
  <c r="E14"/>
  <c r="E15"/>
  <c r="E16"/>
  <c r="E17"/>
  <c r="E18"/>
  <c r="E9"/>
  <c r="E7"/>
  <c r="B20" l="1"/>
  <c r="E20" s="1"/>
</calcChain>
</file>

<file path=xl/sharedStrings.xml><?xml version="1.0" encoding="utf-8"?>
<sst xmlns="http://schemas.openxmlformats.org/spreadsheetml/2006/main" count="107" uniqueCount="103">
  <si>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</si>
  <si>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</si>
  <si>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</si>
  <si>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</si>
  <si>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</si>
  <si>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</si>
  <si>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</si>
  <si>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</si>
  <si>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</si>
  <si>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</si>
  <si>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</si>
  <si>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</si>
  <si>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</si>
  <si>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</si>
  <si>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</si>
  <si>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</si>
  <si>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</si>
  <si>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</si>
  <si>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</si>
  <si>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</si>
  <si>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</si>
  <si>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</si>
  <si>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</si>
  <si>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</si>
  <si>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</si>
  <si>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</si>
  <si>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</si>
  <si>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</si>
  <si>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</si>
  <si>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</si>
  <si>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</si>
  <si>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</si>
  <si>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</si>
  <si>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</si>
  <si>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</si>
  <si>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</si>
  <si>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</si>
  <si>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</si>
  <si>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</si>
  <si>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</si>
  <si>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</si>
  <si>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</si>
  <si>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</si>
  <si>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</si>
  <si>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</si>
  <si>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</si>
  <si>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</si>
  <si>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</si>
  <si>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</si>
  <si>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</si>
  <si>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</si>
  <si>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</si>
  <si>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</si>
  <si>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</si>
  <si>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</si>
  <si>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</si>
  <si>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</si>
  <si>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</si>
  <si>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</si>
  <si>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</si>
  <si>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</si>
  <si>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</si>
  <si>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</si>
  <si>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</si>
  <si>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</si>
  <si>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</si>
  <si>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</si>
  <si>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</si>
  <si>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</si>
  <si>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</si>
  <si>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</si>
  <si>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</si>
  <si>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</si>
  <si>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</si>
  <si>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</si>
  <si>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</si>
  <si>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</si>
  <si>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</si>
  <si>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</si>
  <si>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Начислено за кап. ремонт с 01.01.14 г. по 31.12.14 г.</t>
  </si>
  <si>
    <t>Оплачено собственниками за кап. ремонт на 31.12.14 г.</t>
  </si>
  <si>
    <t>Отчет управляющей организации ООО "Мирт" о выполнении договора управления  многоквартирным домом  № 37 Б по ул.Миронова за 2014г.</t>
  </si>
  <si>
    <t>7 464,40</t>
  </si>
  <si>
    <t>7 812,68</t>
  </si>
  <si>
    <t>Управление МКД в отчетном году осуществлялось на основании протокола общего собрания № 9 от 13.05.2014г.</t>
  </si>
  <si>
    <t>2</t>
  </si>
  <si>
    <t>Техническое обслуживаниеКПУ</t>
  </si>
  <si>
    <t xml:space="preserve"> Начисление по тарифам  Миронова д.37-б в 2014г.</t>
  </si>
  <si>
    <t>VI.Нежилые помещения</t>
  </si>
  <si>
    <t>Начислено собственникам (руб.)</t>
  </si>
  <si>
    <t>Оплачено собст-ми и  арендаторами(руб.)</t>
  </si>
  <si>
    <t>Процент оплат</t>
  </si>
  <si>
    <t>Содержание и  тек. ремонт   общего имущества МКД и ОДН</t>
  </si>
  <si>
    <t>Задолженность по оплате за управление, содержание, тек. ремонт  с 01.02.09-31.12.2014.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</si>
  <si>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</si>
  <si>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текущему ремонту ОДИ  МКД </t>
  </si>
  <si>
    <t>IV. Оплата жителей за содержание,тек. ремонт и коммунальные услуги</t>
  </si>
  <si>
    <t>V. Случаи нарушения переодичности и качества представления коммунальных услуг</t>
  </si>
  <si>
    <t>VII. Выставлено Администрации за пустые помещения</t>
  </si>
  <si>
    <t>Начислено  (руб.)</t>
  </si>
  <si>
    <t>Оплачено  (руб)</t>
  </si>
  <si>
    <t>Отопление с 01.01.2014г. По 31.12.2014г.</t>
  </si>
  <si>
    <t xml:space="preserve">Содержание и  тек. ремонт   общего имущества МКД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</si>
</sst>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/>
    <xf numFmtId="0" fontId="7" fillId="0" borderId="5" xfId="0" applyFont="1" applyBorder="1"/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165" fontId="12" fillId="0" borderId="5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14" xfId="0" applyBorder="1"/>
    <xf numFmtId="164" fontId="0" fillId="0" borderId="14" xfId="0" applyNumberFormat="1" applyBorder="1"/>
    <xf numFmtId="0" fontId="0" fillId="2" borderId="5" xfId="0" applyFill="1" applyBorder="1" applyAlignment="1">
      <alignment horizontal="left"/>
    </xf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10" fillId="0" borderId="5" xfId="0" applyNumberFormat="1" applyFont="1" applyBorder="1" applyAlignment="1">
      <alignment horizontal="right"/>
    </xf>
    <xf numFmtId="0" fontId="0" fillId="0" borderId="5" xfId="0" applyBorder="1" applyAlignment="1"/>
    <xf numFmtId="4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2" fontId="3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43" workbookViewId="0">
      <selection activeCell="J48" sqref="J48:K49"/>
    </sheetView>
  </sheetViews>
  <sheetFormatPr defaultRowHeight="15"/>
  <cols>
    <col min="8" max="8" width="9.140625" customWidth="1"/>
    <col min="9" max="9" width="3.85546875" customWidth="1"/>
    <col min="10" max="10" width="13" customWidth="1"/>
    <col min="11" max="11" width="7" customWidth="1"/>
    <col min="12" max="12" width="11.5703125" customWidth="1"/>
  </cols>
  <sheetData>
    <row r="1" spans="1:11" ht="15" customHeight="1">
      <c r="A1" s="115" t="s">
        <v>81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3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.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15.75" hidden="1" customHeight="1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ht="36" customHeight="1">
      <c r="A6" s="119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ht="15.75" thickBo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75" thickBot="1">
      <c r="A8" s="1"/>
      <c r="B8" s="116" t="s">
        <v>0</v>
      </c>
      <c r="C8" s="117"/>
      <c r="D8" s="117"/>
      <c r="E8" s="117"/>
      <c r="F8" s="117"/>
      <c r="G8" s="118"/>
      <c r="H8" s="82"/>
      <c r="I8" s="84"/>
      <c r="J8" s="84"/>
      <c r="K8" s="83"/>
    </row>
    <row r="9" spans="1:11" ht="15.75" thickBot="1">
      <c r="A9" s="2"/>
      <c r="B9" s="116" t="s">
        <v>7</v>
      </c>
      <c r="C9" s="117"/>
      <c r="D9" s="117"/>
      <c r="E9" s="117"/>
      <c r="F9" s="117"/>
      <c r="G9" s="118"/>
      <c r="H9" s="82"/>
      <c r="I9" s="84"/>
      <c r="J9" s="84"/>
      <c r="K9" s="83"/>
    </row>
    <row r="10" spans="1:11" ht="15.75" thickBot="1">
      <c r="A10" s="1">
        <v>1</v>
      </c>
      <c r="B10" s="62" t="s">
        <v>1</v>
      </c>
      <c r="C10" s="63"/>
      <c r="D10" s="63"/>
      <c r="E10" s="63"/>
      <c r="F10" s="63"/>
      <c r="G10" s="64"/>
      <c r="H10" s="121" t="s">
        <v>85</v>
      </c>
      <c r="I10" s="122"/>
      <c r="J10" s="122"/>
      <c r="K10" s="123"/>
    </row>
    <row r="11" spans="1:11" ht="15.75" thickBot="1">
      <c r="A11" s="1">
        <v>2</v>
      </c>
      <c r="B11" s="124" t="s">
        <v>2</v>
      </c>
      <c r="C11" s="125"/>
      <c r="D11" s="125"/>
      <c r="E11" s="125"/>
      <c r="F11" s="125"/>
      <c r="G11" s="126"/>
      <c r="H11" s="82">
        <v>5</v>
      </c>
      <c r="I11" s="84"/>
      <c r="J11" s="84"/>
      <c r="K11" s="83"/>
    </row>
    <row r="12" spans="1:11" ht="15.75" thickBot="1">
      <c r="A12" s="1">
        <v>3</v>
      </c>
      <c r="B12" s="124" t="s">
        <v>30</v>
      </c>
      <c r="C12" s="127"/>
      <c r="D12" s="127"/>
      <c r="E12" s="127"/>
      <c r="F12" s="127"/>
      <c r="G12" s="128"/>
      <c r="H12" s="129" t="s">
        <v>85</v>
      </c>
      <c r="I12" s="130"/>
      <c r="J12" s="130"/>
      <c r="K12" s="131"/>
    </row>
    <row r="13" spans="1:11" ht="15.75" thickBot="1">
      <c r="A13" s="1">
        <v>4</v>
      </c>
      <c r="B13" s="124" t="s">
        <v>3</v>
      </c>
      <c r="C13" s="125"/>
      <c r="D13" s="125"/>
      <c r="E13" s="125"/>
      <c r="F13" s="125"/>
      <c r="G13" s="126"/>
      <c r="H13" s="132">
        <v>156</v>
      </c>
      <c r="I13" s="133"/>
      <c r="J13" s="133"/>
      <c r="K13" s="134"/>
    </row>
    <row r="14" spans="1:11" ht="15.75" thickBot="1">
      <c r="A14" s="1">
        <v>5</v>
      </c>
      <c r="B14" s="124" t="s">
        <v>4</v>
      </c>
      <c r="C14" s="125"/>
      <c r="D14" s="125"/>
      <c r="E14" s="125"/>
      <c r="F14" s="125"/>
      <c r="G14" s="126"/>
      <c r="H14" s="82">
        <v>3035.06</v>
      </c>
      <c r="I14" s="84"/>
      <c r="J14" s="84"/>
      <c r="K14" s="83"/>
    </row>
    <row r="15" spans="1:11" ht="15.75" thickBot="1">
      <c r="A15" s="1">
        <v>6</v>
      </c>
      <c r="B15" s="135" t="s">
        <v>11</v>
      </c>
      <c r="C15" s="136"/>
      <c r="D15" s="136"/>
      <c r="E15" s="136"/>
      <c r="F15" s="136"/>
      <c r="G15" s="137"/>
      <c r="H15" s="82">
        <v>2897.16</v>
      </c>
      <c r="I15" s="84"/>
      <c r="J15" s="84"/>
      <c r="K15" s="83"/>
    </row>
    <row r="16" spans="1:11" ht="15.75" thickBot="1">
      <c r="A16" s="1">
        <v>7</v>
      </c>
      <c r="B16" s="135" t="s">
        <v>5</v>
      </c>
      <c r="C16" s="136"/>
      <c r="D16" s="136"/>
      <c r="E16" s="136"/>
      <c r="F16" s="136"/>
      <c r="G16" s="137"/>
      <c r="H16" s="82">
        <v>137.9</v>
      </c>
      <c r="I16" s="84"/>
      <c r="J16" s="84"/>
      <c r="K16" s="83"/>
    </row>
    <row r="17" spans="1:12" ht="29.25" customHeight="1" thickBot="1">
      <c r="A17" s="1">
        <v>8</v>
      </c>
      <c r="B17" s="100" t="s">
        <v>6</v>
      </c>
      <c r="C17" s="101"/>
      <c r="D17" s="101"/>
      <c r="E17" s="101"/>
      <c r="F17" s="101"/>
      <c r="G17" s="102"/>
      <c r="H17" s="82">
        <v>500.3</v>
      </c>
      <c r="I17" s="84"/>
      <c r="J17" s="84"/>
      <c r="K17" s="83"/>
    </row>
    <row r="18" spans="1:12" ht="15.75" customHeight="1" thickBot="1">
      <c r="A18" s="1">
        <v>9</v>
      </c>
      <c r="B18" s="100" t="s">
        <v>23</v>
      </c>
      <c r="C18" s="103"/>
      <c r="D18" s="103"/>
      <c r="E18" s="103"/>
      <c r="F18" s="103"/>
      <c r="G18" s="104"/>
      <c r="H18" s="82">
        <v>38</v>
      </c>
      <c r="I18" s="84"/>
      <c r="J18" s="84"/>
      <c r="K18" s="83"/>
    </row>
    <row r="19" spans="1:12" ht="18.75" customHeight="1" thickBot="1">
      <c r="A19" s="1">
        <v>10</v>
      </c>
      <c r="B19" s="100" t="s">
        <v>24</v>
      </c>
      <c r="C19" s="103"/>
      <c r="D19" s="103"/>
      <c r="E19" s="103"/>
      <c r="F19" s="103"/>
      <c r="G19" s="104"/>
      <c r="H19" s="82">
        <v>37</v>
      </c>
      <c r="I19" s="84"/>
      <c r="J19" s="84"/>
      <c r="K19" s="83"/>
    </row>
    <row r="20" spans="1:12" ht="15.75" thickBot="1">
      <c r="A20" s="38"/>
      <c r="B20" s="40" t="s">
        <v>94</v>
      </c>
      <c r="C20" s="41"/>
      <c r="D20" s="41"/>
      <c r="E20" s="41"/>
      <c r="F20" s="41"/>
      <c r="G20" s="42"/>
      <c r="H20" s="46" t="s">
        <v>32</v>
      </c>
      <c r="I20" s="47"/>
      <c r="J20" s="48"/>
      <c r="K20" s="49"/>
    </row>
    <row r="21" spans="1:12" ht="53.25" customHeight="1" thickBot="1">
      <c r="A21" s="96"/>
      <c r="B21" s="107"/>
      <c r="C21" s="108"/>
      <c r="D21" s="108"/>
      <c r="E21" s="108"/>
      <c r="F21" s="108"/>
      <c r="G21" s="109"/>
      <c r="H21" s="46" t="s">
        <v>33</v>
      </c>
      <c r="I21" s="47"/>
      <c r="J21" s="113" t="s">
        <v>42</v>
      </c>
      <c r="K21" s="114"/>
    </row>
    <row r="22" spans="1:12" ht="15.75" thickBot="1">
      <c r="A22" s="1">
        <v>1</v>
      </c>
      <c r="B22" s="110" t="s">
        <v>44</v>
      </c>
      <c r="C22" s="111"/>
      <c r="D22" s="111"/>
      <c r="E22" s="111"/>
      <c r="F22" s="111"/>
      <c r="G22" s="112"/>
      <c r="H22" s="73">
        <v>539416.6</v>
      </c>
      <c r="I22" s="74"/>
      <c r="J22" s="71">
        <v>574580.84</v>
      </c>
      <c r="K22" s="72"/>
      <c r="L22" s="15"/>
    </row>
    <row r="23" spans="1:12" ht="15.75" thickBot="1">
      <c r="A23" s="1">
        <v>2</v>
      </c>
      <c r="B23" s="110" t="s">
        <v>45</v>
      </c>
      <c r="C23" s="111"/>
      <c r="D23" s="111"/>
      <c r="E23" s="111"/>
      <c r="F23" s="111"/>
      <c r="G23" s="112"/>
      <c r="H23" s="73">
        <v>267705.40000000002</v>
      </c>
      <c r="I23" s="74"/>
      <c r="J23" s="71">
        <v>297519.02</v>
      </c>
      <c r="K23" s="72"/>
      <c r="L23" s="15"/>
    </row>
    <row r="24" spans="1:12" ht="15.75" thickBot="1">
      <c r="A24" s="1">
        <v>3</v>
      </c>
      <c r="B24" s="110" t="s">
        <v>46</v>
      </c>
      <c r="C24" s="111"/>
      <c r="D24" s="111"/>
      <c r="E24" s="111"/>
      <c r="F24" s="111"/>
      <c r="G24" s="112"/>
      <c r="H24" s="73">
        <v>776139.61</v>
      </c>
      <c r="I24" s="74"/>
      <c r="J24" s="71">
        <v>864249.6</v>
      </c>
      <c r="K24" s="72"/>
      <c r="L24" s="15"/>
    </row>
    <row r="25" spans="1:12" ht="15.75" thickBot="1">
      <c r="A25" s="1">
        <v>4</v>
      </c>
      <c r="B25" s="110" t="s">
        <v>47</v>
      </c>
      <c r="C25" s="111"/>
      <c r="D25" s="111"/>
      <c r="E25" s="111"/>
      <c r="F25" s="111"/>
      <c r="G25" s="112"/>
      <c r="H25" s="73">
        <v>320132.36</v>
      </c>
      <c r="I25" s="74"/>
      <c r="J25" s="71">
        <v>356473.78</v>
      </c>
      <c r="K25" s="72"/>
      <c r="L25" s="15"/>
    </row>
    <row r="26" spans="1:12" ht="15.75" thickBot="1">
      <c r="A26" s="1">
        <v>5</v>
      </c>
      <c r="B26" s="110" t="s">
        <v>48</v>
      </c>
      <c r="C26" s="111"/>
      <c r="D26" s="111"/>
      <c r="E26" s="111"/>
      <c r="F26" s="111"/>
      <c r="G26" s="112"/>
      <c r="H26" s="73">
        <v>305564.07</v>
      </c>
      <c r="I26" s="74"/>
      <c r="J26" s="71">
        <v>319035.46999999997</v>
      </c>
      <c r="K26" s="72"/>
      <c r="L26" s="15"/>
    </row>
    <row r="27" spans="1:12" s="8" customFormat="1" ht="29.25" customHeight="1" thickBot="1">
      <c r="A27" s="7"/>
      <c r="B27" s="97" t="s">
        <v>95</v>
      </c>
      <c r="C27" s="98"/>
      <c r="D27" s="98"/>
      <c r="E27" s="98"/>
      <c r="F27" s="98"/>
      <c r="G27" s="99"/>
      <c r="H27" s="78" t="s">
        <v>13</v>
      </c>
      <c r="I27" s="69"/>
      <c r="J27" s="105"/>
      <c r="K27" s="106"/>
    </row>
    <row r="28" spans="1:12" s="8" customFormat="1" ht="29.25" customHeight="1" thickBot="1">
      <c r="A28" s="7">
        <v>1</v>
      </c>
      <c r="B28" s="62" t="s">
        <v>51</v>
      </c>
      <c r="C28" s="63"/>
      <c r="D28" s="63"/>
      <c r="E28" s="63"/>
      <c r="F28" s="63"/>
      <c r="G28" s="64"/>
      <c r="H28" s="75">
        <v>686326.48920000007</v>
      </c>
      <c r="I28" s="76"/>
      <c r="J28" s="76"/>
      <c r="K28" s="77"/>
    </row>
    <row r="29" spans="1:12" s="8" customFormat="1" ht="29.25" customHeight="1" thickBot="1">
      <c r="A29" s="7">
        <v>2</v>
      </c>
      <c r="B29" s="62" t="s">
        <v>52</v>
      </c>
      <c r="C29" s="63"/>
      <c r="D29" s="63"/>
      <c r="E29" s="63"/>
      <c r="F29" s="63"/>
      <c r="G29" s="64"/>
      <c r="H29" s="78">
        <v>233141.2</v>
      </c>
      <c r="I29" s="69"/>
      <c r="J29" s="69"/>
      <c r="K29" s="70"/>
    </row>
    <row r="30" spans="1:12" s="8" customFormat="1" ht="28.5" customHeight="1" thickBot="1">
      <c r="A30" s="7">
        <v>3</v>
      </c>
      <c r="B30" s="62" t="s">
        <v>31</v>
      </c>
      <c r="C30" s="63"/>
      <c r="D30" s="63"/>
      <c r="E30" s="63"/>
      <c r="F30" s="63"/>
      <c r="G30" s="64"/>
      <c r="H30" s="68">
        <v>716235.98</v>
      </c>
      <c r="I30" s="69"/>
      <c r="J30" s="69"/>
      <c r="K30" s="70"/>
      <c r="L30" s="13"/>
    </row>
    <row r="31" spans="1:12" s="8" customFormat="1" ht="28.5" customHeight="1" thickBot="1">
      <c r="A31" s="7">
        <v>4</v>
      </c>
      <c r="B31" s="62" t="s">
        <v>50</v>
      </c>
      <c r="C31" s="63"/>
      <c r="D31" s="63"/>
      <c r="E31" s="63"/>
      <c r="F31" s="63"/>
      <c r="G31" s="64"/>
      <c r="H31" s="68">
        <v>762942.88</v>
      </c>
      <c r="I31" s="69"/>
      <c r="J31" s="69"/>
      <c r="K31" s="70"/>
    </row>
    <row r="32" spans="1:12" s="8" customFormat="1" ht="28.5" customHeight="1" thickBot="1">
      <c r="A32" s="7">
        <v>6</v>
      </c>
      <c r="B32" s="62" t="s">
        <v>79</v>
      </c>
      <c r="C32" s="63"/>
      <c r="D32" s="63"/>
      <c r="E32" s="63"/>
      <c r="F32" s="63"/>
      <c r="G32" s="64"/>
      <c r="H32" s="68" t="s">
        <v>82</v>
      </c>
      <c r="I32" s="69"/>
      <c r="J32" s="69"/>
      <c r="K32" s="70"/>
      <c r="L32" s="13"/>
    </row>
    <row r="33" spans="1:12" s="8" customFormat="1" ht="28.5" customHeight="1" thickBot="1">
      <c r="A33" s="7">
        <v>7</v>
      </c>
      <c r="B33" s="62" t="s">
        <v>80</v>
      </c>
      <c r="C33" s="63"/>
      <c r="D33" s="63"/>
      <c r="E33" s="63"/>
      <c r="F33" s="63"/>
      <c r="G33" s="64"/>
      <c r="H33" s="68" t="s">
        <v>83</v>
      </c>
      <c r="I33" s="69"/>
      <c r="J33" s="69"/>
      <c r="K33" s="70"/>
    </row>
    <row r="34" spans="1:12" ht="36.75" customHeight="1" thickBot="1">
      <c r="A34" s="1"/>
      <c r="B34" s="93" t="s">
        <v>96</v>
      </c>
      <c r="C34" s="94"/>
      <c r="D34" s="94"/>
      <c r="E34" s="94"/>
      <c r="F34" s="94"/>
      <c r="G34" s="95"/>
      <c r="H34" s="82"/>
      <c r="I34" s="84"/>
      <c r="J34" s="84"/>
      <c r="K34" s="83"/>
    </row>
    <row r="35" spans="1:12" ht="26.25" customHeight="1" thickBot="1">
      <c r="A35" s="1">
        <v>2</v>
      </c>
      <c r="B35" s="85" t="s">
        <v>39</v>
      </c>
      <c r="C35" s="86"/>
      <c r="D35" s="86"/>
      <c r="E35" s="86"/>
      <c r="F35" s="86"/>
      <c r="G35" s="87"/>
      <c r="H35" s="82">
        <v>112.4</v>
      </c>
      <c r="I35" s="84"/>
      <c r="J35" s="84"/>
      <c r="K35" s="83"/>
    </row>
    <row r="36" spans="1:12" ht="32.25" customHeight="1" thickBot="1">
      <c r="A36" s="1">
        <v>3</v>
      </c>
      <c r="B36" s="79" t="s">
        <v>43</v>
      </c>
      <c r="C36" s="80"/>
      <c r="D36" s="80"/>
      <c r="E36" s="80"/>
      <c r="F36" s="80"/>
      <c r="G36" s="81"/>
      <c r="H36" s="88">
        <v>324986.93</v>
      </c>
      <c r="I36" s="84"/>
      <c r="J36" s="84"/>
      <c r="K36" s="83"/>
    </row>
    <row r="37" spans="1:12" ht="32.25" customHeight="1" thickBot="1">
      <c r="A37" s="1">
        <v>4</v>
      </c>
      <c r="B37" s="79" t="s">
        <v>49</v>
      </c>
      <c r="C37" s="80"/>
      <c r="D37" s="80"/>
      <c r="E37" s="80"/>
      <c r="F37" s="80"/>
      <c r="G37" s="81"/>
      <c r="H37" s="88">
        <v>92</v>
      </c>
      <c r="I37" s="89"/>
      <c r="J37" s="89"/>
      <c r="K37" s="90"/>
    </row>
    <row r="38" spans="1:12" ht="30" customHeight="1" thickBot="1">
      <c r="A38" s="1"/>
      <c r="B38" s="93" t="s">
        <v>97</v>
      </c>
      <c r="C38" s="94"/>
      <c r="D38" s="94"/>
      <c r="E38" s="94"/>
      <c r="F38" s="94"/>
      <c r="G38" s="95"/>
      <c r="H38" s="55" t="s">
        <v>35</v>
      </c>
      <c r="I38" s="56"/>
      <c r="J38" s="91" t="s">
        <v>36</v>
      </c>
      <c r="K38" s="92"/>
    </row>
    <row r="39" spans="1:12" ht="27" customHeight="1" thickBot="1">
      <c r="A39" s="1"/>
      <c r="B39" s="79" t="s">
        <v>34</v>
      </c>
      <c r="C39" s="80"/>
      <c r="D39" s="80"/>
      <c r="E39" s="80"/>
      <c r="F39" s="80"/>
      <c r="G39" s="81"/>
      <c r="H39" s="82">
        <v>0</v>
      </c>
      <c r="I39" s="83"/>
      <c r="J39" s="82"/>
      <c r="K39" s="83"/>
    </row>
    <row r="40" spans="1:12" ht="28.5" customHeight="1" thickBot="1">
      <c r="A40" s="1"/>
      <c r="B40" s="79" t="s">
        <v>38</v>
      </c>
      <c r="C40" s="80"/>
      <c r="D40" s="80"/>
      <c r="E40" s="80"/>
      <c r="F40" s="80"/>
      <c r="G40" s="81"/>
      <c r="H40" s="82"/>
      <c r="I40" s="83"/>
      <c r="J40" s="82"/>
      <c r="K40" s="83"/>
    </row>
    <row r="41" spans="1:12" ht="16.5" customHeight="1" thickBot="1">
      <c r="A41" s="1"/>
      <c r="B41" s="79" t="s">
        <v>37</v>
      </c>
      <c r="C41" s="80"/>
      <c r="D41" s="80"/>
      <c r="E41" s="80"/>
      <c r="F41" s="80"/>
      <c r="G41" s="81"/>
      <c r="H41" s="82">
        <v>1</v>
      </c>
      <c r="I41" s="83"/>
      <c r="J41" s="82">
        <v>-44.64</v>
      </c>
      <c r="K41" s="83"/>
    </row>
    <row r="42" spans="1:12" ht="28.5" customHeight="1" thickBot="1">
      <c r="A42" s="1"/>
      <c r="B42" s="79" t="s">
        <v>40</v>
      </c>
      <c r="C42" s="80"/>
      <c r="D42" s="80"/>
      <c r="E42" s="80"/>
      <c r="F42" s="80"/>
      <c r="G42" s="81"/>
      <c r="H42" s="82">
        <v>0</v>
      </c>
      <c r="I42" s="83"/>
      <c r="J42" s="82"/>
      <c r="K42" s="83"/>
    </row>
    <row r="43" spans="1:12" ht="52.5" thickBot="1">
      <c r="A43" s="1"/>
      <c r="B43" s="52" t="s">
        <v>88</v>
      </c>
      <c r="C43" s="53"/>
      <c r="D43" s="53"/>
      <c r="E43" s="53"/>
      <c r="F43" s="53"/>
      <c r="G43" s="54"/>
      <c r="H43" s="55" t="s">
        <v>89</v>
      </c>
      <c r="I43" s="56"/>
      <c r="J43" s="33" t="s">
        <v>90</v>
      </c>
      <c r="K43" s="33" t="s">
        <v>91</v>
      </c>
    </row>
    <row r="44" spans="1:12" ht="15.75" thickBot="1">
      <c r="A44" s="34">
        <v>1</v>
      </c>
      <c r="B44" s="57" t="s">
        <v>92</v>
      </c>
      <c r="C44" s="58"/>
      <c r="D44" s="58"/>
      <c r="E44" s="58"/>
      <c r="F44" s="58"/>
      <c r="G44" s="59"/>
      <c r="H44" s="60"/>
      <c r="I44" s="61"/>
      <c r="J44" s="34">
        <v>90000</v>
      </c>
      <c r="K44" s="35"/>
    </row>
    <row r="45" spans="1:12" ht="30.75" customHeight="1" thickBot="1">
      <c r="A45" s="1">
        <v>2</v>
      </c>
      <c r="B45" s="62" t="s">
        <v>93</v>
      </c>
      <c r="C45" s="63"/>
      <c r="D45" s="63"/>
      <c r="E45" s="63"/>
      <c r="F45" s="63"/>
      <c r="G45" s="64"/>
      <c r="H45" s="65">
        <v>-2581.4699999999998</v>
      </c>
      <c r="I45" s="66"/>
      <c r="J45" s="66"/>
      <c r="K45" s="67"/>
    </row>
    <row r="46" spans="1:12" ht="15.75" thickBot="1">
      <c r="A46" s="38"/>
      <c r="B46" s="40" t="s">
        <v>98</v>
      </c>
      <c r="C46" s="41"/>
      <c r="D46" s="41"/>
      <c r="E46" s="41"/>
      <c r="F46" s="41"/>
      <c r="G46" s="42"/>
      <c r="H46" s="46" t="s">
        <v>32</v>
      </c>
      <c r="I46" s="47"/>
      <c r="J46" s="48"/>
      <c r="K46" s="49"/>
    </row>
    <row r="47" spans="1:12" ht="53.25" customHeight="1">
      <c r="A47" s="39"/>
      <c r="B47" s="43"/>
      <c r="C47" s="44"/>
      <c r="D47" s="44"/>
      <c r="E47" s="44"/>
      <c r="F47" s="44"/>
      <c r="G47" s="45"/>
      <c r="H47" s="50" t="s">
        <v>99</v>
      </c>
      <c r="I47" s="48"/>
      <c r="J47" s="50" t="s">
        <v>100</v>
      </c>
      <c r="K47" s="51"/>
    </row>
    <row r="48" spans="1:12">
      <c r="A48" s="4">
        <v>1</v>
      </c>
      <c r="B48" s="36" t="s">
        <v>101</v>
      </c>
      <c r="C48" s="36"/>
      <c r="D48" s="36"/>
      <c r="E48" s="36"/>
      <c r="F48" s="36"/>
      <c r="G48" s="36"/>
      <c r="H48" s="37">
        <v>4703.5200000000004</v>
      </c>
      <c r="I48" s="37"/>
      <c r="J48" s="37">
        <v>4703.5200000000004</v>
      </c>
      <c r="K48" s="37"/>
      <c r="L48" s="15"/>
    </row>
    <row r="49" spans="1:12">
      <c r="A49" s="4">
        <v>2</v>
      </c>
      <c r="B49" s="36" t="s">
        <v>102</v>
      </c>
      <c r="C49" s="36"/>
      <c r="D49" s="36"/>
      <c r="E49" s="36"/>
      <c r="F49" s="36"/>
      <c r="G49" s="36"/>
      <c r="H49" s="37">
        <v>6390.24</v>
      </c>
      <c r="I49" s="37"/>
      <c r="J49" s="37">
        <v>6390.24</v>
      </c>
      <c r="K49" s="37"/>
      <c r="L49" s="15"/>
    </row>
  </sheetData>
  <mergeCells count="100"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  <mergeCell ref="A1:K5"/>
    <mergeCell ref="B8:G8"/>
    <mergeCell ref="H8:K8"/>
    <mergeCell ref="B9:G9"/>
    <mergeCell ref="H9:K9"/>
    <mergeCell ref="A6:K6"/>
    <mergeCell ref="B10:G10"/>
    <mergeCell ref="H10:K10"/>
    <mergeCell ref="B11:G11"/>
    <mergeCell ref="H11:K11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1:K21"/>
    <mergeCell ref="J22:K22"/>
    <mergeCell ref="J23:K23"/>
    <mergeCell ref="A20:A21"/>
    <mergeCell ref="B41:G41"/>
    <mergeCell ref="H38:I38"/>
    <mergeCell ref="H41:I41"/>
    <mergeCell ref="B36:G36"/>
    <mergeCell ref="H26:I26"/>
    <mergeCell ref="H36:K36"/>
    <mergeCell ref="H31:K31"/>
    <mergeCell ref="B30:G30"/>
    <mergeCell ref="H30:K30"/>
    <mergeCell ref="B27:G27"/>
    <mergeCell ref="H20:K20"/>
    <mergeCell ref="B39:G39"/>
    <mergeCell ref="H22:I22"/>
    <mergeCell ref="H24:I24"/>
    <mergeCell ref="B34:G34"/>
    <mergeCell ref="B42:G42"/>
    <mergeCell ref="H42:I42"/>
    <mergeCell ref="J42:K42"/>
    <mergeCell ref="J41:K41"/>
    <mergeCell ref="H34:K34"/>
    <mergeCell ref="B37:G37"/>
    <mergeCell ref="B35:G35"/>
    <mergeCell ref="H35:K35"/>
    <mergeCell ref="H37:K37"/>
    <mergeCell ref="B40:G40"/>
    <mergeCell ref="J38:K38"/>
    <mergeCell ref="B38:G38"/>
    <mergeCell ref="H39:I39"/>
    <mergeCell ref="J39:K39"/>
    <mergeCell ref="H40:I40"/>
    <mergeCell ref="J40:K40"/>
    <mergeCell ref="B32:G32"/>
    <mergeCell ref="H32:K32"/>
    <mergeCell ref="B33:G33"/>
    <mergeCell ref="H33:K33"/>
    <mergeCell ref="J24:K24"/>
    <mergeCell ref="J25:K25"/>
    <mergeCell ref="H25:I25"/>
    <mergeCell ref="B31:G31"/>
    <mergeCell ref="B28:G28"/>
    <mergeCell ref="B29:G29"/>
    <mergeCell ref="H28:K28"/>
    <mergeCell ref="H29:K29"/>
    <mergeCell ref="J26:K26"/>
    <mergeCell ref="B43:G43"/>
    <mergeCell ref="H43:I43"/>
    <mergeCell ref="B44:G44"/>
    <mergeCell ref="H44:I44"/>
    <mergeCell ref="B45:G45"/>
    <mergeCell ref="H45:K45"/>
    <mergeCell ref="A46:A47"/>
    <mergeCell ref="B46:G47"/>
    <mergeCell ref="H46:K46"/>
    <mergeCell ref="H47:I47"/>
    <mergeCell ref="J47:K47"/>
    <mergeCell ref="B48:G48"/>
    <mergeCell ref="H48:I48"/>
    <mergeCell ref="J48:K48"/>
    <mergeCell ref="B49:G49"/>
    <mergeCell ref="H49:I49"/>
    <mergeCell ref="J49:K49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28" sqref="K28"/>
    </sheetView>
  </sheetViews>
  <sheetFormatPr defaultRowHeight="15"/>
  <cols>
    <col min="1" max="1" width="43.7109375" customWidth="1"/>
    <col min="2" max="2" width="6" customWidth="1"/>
    <col min="3" max="3" width="10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87</v>
      </c>
    </row>
    <row r="3" spans="1:8">
      <c r="A3" s="4" t="s">
        <v>12</v>
      </c>
      <c r="B3" s="4"/>
      <c r="C3" s="4"/>
      <c r="D3" s="4"/>
      <c r="E3" s="4" t="s">
        <v>13</v>
      </c>
    </row>
    <row r="4" spans="1:8">
      <c r="A4" s="4" t="s">
        <v>14</v>
      </c>
      <c r="B4" s="4"/>
      <c r="C4" s="4"/>
      <c r="D4" s="4"/>
      <c r="E4" s="32">
        <v>233141.2</v>
      </c>
    </row>
    <row r="5" spans="1:8">
      <c r="A5" s="4" t="s">
        <v>20</v>
      </c>
      <c r="B5" s="4"/>
      <c r="C5" s="4"/>
      <c r="D5" s="4"/>
      <c r="E5" s="4"/>
    </row>
    <row r="6" spans="1:8">
      <c r="A6" s="4"/>
      <c r="B6" s="4">
        <v>1.64</v>
      </c>
      <c r="C6" s="6">
        <v>3035.06</v>
      </c>
      <c r="D6" s="4">
        <v>12</v>
      </c>
      <c r="E6" s="6">
        <f>B6*C6*D6</f>
        <v>59729.98079999999</v>
      </c>
      <c r="F6" t="s">
        <v>25</v>
      </c>
    </row>
    <row r="7" spans="1:8">
      <c r="A7" s="4"/>
      <c r="B7" s="4"/>
      <c r="C7" s="4"/>
      <c r="D7" s="4"/>
      <c r="E7" s="6">
        <f>E6*G7/100</f>
        <v>67130.525421119994</v>
      </c>
      <c r="F7" t="s">
        <v>17</v>
      </c>
      <c r="G7" s="12">
        <v>112.39</v>
      </c>
      <c r="H7" t="s">
        <v>18</v>
      </c>
    </row>
    <row r="8" spans="1:8" s="3" customFormat="1">
      <c r="A8" s="5" t="s">
        <v>19</v>
      </c>
      <c r="B8" s="5" t="s">
        <v>21</v>
      </c>
      <c r="C8" s="5" t="s">
        <v>15</v>
      </c>
      <c r="D8" s="5" t="s">
        <v>16</v>
      </c>
      <c r="E8" s="11" t="s">
        <v>13</v>
      </c>
    </row>
    <row r="9" spans="1:8">
      <c r="A9" s="4" t="s">
        <v>26</v>
      </c>
      <c r="B9" s="6">
        <v>11.45</v>
      </c>
      <c r="C9" s="6">
        <v>3035.06</v>
      </c>
      <c r="D9" s="4">
        <v>12</v>
      </c>
      <c r="E9" s="6">
        <f>B9*C9*D9</f>
        <v>417017.24399999995</v>
      </c>
    </row>
    <row r="10" spans="1:8" hidden="1">
      <c r="A10" s="9"/>
      <c r="B10" s="4"/>
      <c r="C10" s="6">
        <v>3035.06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6">
        <v>3035.06</v>
      </c>
      <c r="D11" s="4">
        <v>12</v>
      </c>
      <c r="E11" s="6">
        <f t="shared" si="0"/>
        <v>0</v>
      </c>
    </row>
    <row r="12" spans="1:8" ht="14.25" customHeight="1">
      <c r="A12" s="4" t="s">
        <v>27</v>
      </c>
      <c r="B12" s="4">
        <v>0.17</v>
      </c>
      <c r="C12" s="6">
        <v>3035.06</v>
      </c>
      <c r="D12" s="4">
        <v>12</v>
      </c>
      <c r="E12" s="6">
        <f t="shared" si="0"/>
        <v>6191.5223999999998</v>
      </c>
    </row>
    <row r="13" spans="1:8" hidden="1">
      <c r="A13" s="4"/>
      <c r="B13" s="4"/>
      <c r="C13" s="6">
        <v>3035.06</v>
      </c>
      <c r="D13" s="4">
        <v>12</v>
      </c>
      <c r="E13" s="6">
        <f t="shared" si="0"/>
        <v>0</v>
      </c>
    </row>
    <row r="14" spans="1:8" hidden="1">
      <c r="A14" s="4"/>
      <c r="B14" s="4"/>
      <c r="C14" s="6">
        <v>3035.06</v>
      </c>
      <c r="D14" s="4">
        <v>12</v>
      </c>
      <c r="E14" s="6">
        <f t="shared" si="0"/>
        <v>0</v>
      </c>
    </row>
    <row r="15" spans="1:8">
      <c r="A15" s="4" t="s">
        <v>28</v>
      </c>
      <c r="B15" s="4"/>
      <c r="C15" s="6">
        <v>3035.06</v>
      </c>
      <c r="D15" s="4">
        <v>12</v>
      </c>
      <c r="E15" s="6">
        <f t="shared" si="0"/>
        <v>0</v>
      </c>
    </row>
    <row r="16" spans="1:8">
      <c r="A16" s="4" t="s">
        <v>29</v>
      </c>
      <c r="B16" s="4">
        <v>1.8</v>
      </c>
      <c r="C16" s="6">
        <v>3035.06</v>
      </c>
      <c r="D16" s="4">
        <v>12</v>
      </c>
      <c r="E16" s="6">
        <f t="shared" si="0"/>
        <v>65557.296000000002</v>
      </c>
    </row>
    <row r="17" spans="1:7" ht="33.75" customHeight="1">
      <c r="A17" s="10" t="s">
        <v>86</v>
      </c>
      <c r="B17" s="4">
        <v>0.49</v>
      </c>
      <c r="C17" s="6">
        <v>3035.06</v>
      </c>
      <c r="D17" s="4">
        <v>12</v>
      </c>
      <c r="E17" s="6">
        <f t="shared" si="0"/>
        <v>17846.1528</v>
      </c>
    </row>
    <row r="18" spans="1:7">
      <c r="A18" s="4" t="s">
        <v>22</v>
      </c>
      <c r="B18" s="4">
        <v>4.9000000000000004</v>
      </c>
      <c r="C18" s="6">
        <v>3035.06</v>
      </c>
      <c r="D18" s="4">
        <v>12</v>
      </c>
      <c r="E18" s="6">
        <f t="shared" si="0"/>
        <v>178461.52800000002</v>
      </c>
    </row>
    <row r="19" spans="1:7">
      <c r="A19" s="4" t="s">
        <v>8</v>
      </c>
      <c r="B19" s="6">
        <f>SUM(B9:B18)</f>
        <v>18.810000000000002</v>
      </c>
      <c r="C19" s="6">
        <v>3035.06</v>
      </c>
      <c r="D19" s="4">
        <v>12</v>
      </c>
      <c r="E19" s="6">
        <f t="shared" si="0"/>
        <v>685073.74320000014</v>
      </c>
      <c r="F19" s="138"/>
      <c r="G19" s="138"/>
    </row>
    <row r="20" spans="1:7">
      <c r="A20" s="4" t="s">
        <v>41</v>
      </c>
      <c r="B20" s="6">
        <f>B6+B19</f>
        <v>20.450000000000003</v>
      </c>
      <c r="C20" s="6">
        <v>3035.06</v>
      </c>
      <c r="D20" s="4">
        <v>12</v>
      </c>
      <c r="E20" s="6">
        <f t="shared" si="0"/>
        <v>744803.72400000005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39" t="s">
        <v>67</v>
      </c>
      <c r="B2" s="139"/>
    </row>
    <row r="3" spans="1:2" ht="15.75">
      <c r="A3" s="16" t="s">
        <v>70</v>
      </c>
      <c r="B3" s="16" t="s">
        <v>53</v>
      </c>
    </row>
    <row r="4" spans="1:2" ht="15.75">
      <c r="A4" s="17" t="s">
        <v>54</v>
      </c>
      <c r="B4" s="140" t="s">
        <v>55</v>
      </c>
    </row>
    <row r="5" spans="1:2" ht="15.75">
      <c r="A5" s="17" t="s">
        <v>56</v>
      </c>
      <c r="B5" s="141"/>
    </row>
    <row r="6" spans="1:2" ht="15.75">
      <c r="A6" s="17" t="s">
        <v>57</v>
      </c>
      <c r="B6" s="141"/>
    </row>
    <row r="7" spans="1:2" ht="31.5">
      <c r="A7" s="18" t="s">
        <v>58</v>
      </c>
      <c r="B7" s="141"/>
    </row>
    <row r="8" spans="1:2" ht="15.75">
      <c r="A8" s="17" t="s">
        <v>59</v>
      </c>
      <c r="B8" s="141"/>
    </row>
    <row r="9" spans="1:2" ht="15.75">
      <c r="A9" s="17" t="s">
        <v>60</v>
      </c>
      <c r="B9" s="141"/>
    </row>
    <row r="10" spans="1:2" ht="47.25">
      <c r="A10" s="19" t="s">
        <v>61</v>
      </c>
      <c r="B10" s="141"/>
    </row>
    <row r="11" spans="1:2" ht="15.75">
      <c r="A11" s="17" t="s">
        <v>62</v>
      </c>
      <c r="B11" s="142"/>
    </row>
    <row r="12" spans="1:2" ht="15.75">
      <c r="A12" s="17" t="s">
        <v>9</v>
      </c>
      <c r="B12" s="24" t="s">
        <v>63</v>
      </c>
    </row>
    <row r="13" spans="1:2" ht="31.5">
      <c r="A13" s="19" t="s">
        <v>64</v>
      </c>
      <c r="B13" s="25" t="s">
        <v>68</v>
      </c>
    </row>
    <row r="14" spans="1:2" ht="15.75">
      <c r="A14" s="20" t="s">
        <v>10</v>
      </c>
      <c r="B14" s="26" t="s">
        <v>65</v>
      </c>
    </row>
    <row r="15" spans="1:2" ht="15.75">
      <c r="A15" s="21" t="s">
        <v>66</v>
      </c>
      <c r="B15" s="27" t="s">
        <v>69</v>
      </c>
    </row>
    <row r="16" spans="1:2">
      <c r="A16" s="22" t="s">
        <v>71</v>
      </c>
      <c r="B16" s="28"/>
    </row>
    <row r="17" spans="1:2" ht="15.75">
      <c r="A17" s="17" t="s">
        <v>77</v>
      </c>
      <c r="B17" s="31" t="s">
        <v>76</v>
      </c>
    </row>
    <row r="18" spans="1:2" ht="60">
      <c r="A18" s="30" t="s">
        <v>73</v>
      </c>
      <c r="B18" s="29" t="s">
        <v>72</v>
      </c>
    </row>
    <row r="19" spans="1:2" ht="30">
      <c r="A19" s="143" t="s">
        <v>75</v>
      </c>
      <c r="B19" s="23" t="s">
        <v>74</v>
      </c>
    </row>
    <row r="20" spans="1:2">
      <c r="A20" s="144"/>
      <c r="B20" s="5" t="s">
        <v>78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Миронова 37 Б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2015-03-22T09:54:22Z</dcterms:modified>
</cp:coreProperties>
</file>