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<sst xmlns="http://schemas.openxmlformats.org/spreadsheetml/2006/main" count="82" uniqueCount="79">
  <si>
    <t>Выставлено-начислено по электроснабжению</t>
  </si>
  <si>
    <t>Электроэнергия</t>
  </si>
  <si>
    <t>За период  01.04.2015 - 30.04.2015</t>
  </si>
  <si>
    <t>Выставлено для МИРТ</t>
  </si>
  <si>
    <t xml:space="preserve">Результат расчета УК с населением </t>
  </si>
  <si>
    <t>КвтЧ</t>
  </si>
  <si>
    <t>руб.</t>
  </si>
  <si>
    <t>Кирова ул., дом 2</t>
  </si>
  <si>
    <t>Комсомольская ул., дом 15/1</t>
  </si>
  <si>
    <t>Комсомольская ул., дом 18</t>
  </si>
  <si>
    <t>Комсомольская ул., дом 20</t>
  </si>
  <si>
    <t>Миронова ул., дом 29</t>
  </si>
  <si>
    <t>Миронова ул., дом 31</t>
  </si>
  <si>
    <t>Миронова ул., дом 31 Б</t>
  </si>
  <si>
    <t>Миронова ул., дом 35</t>
  </si>
  <si>
    <t>Миронова ул., дом 35 А</t>
  </si>
  <si>
    <t>Миронова ул., дом 37</t>
  </si>
  <si>
    <t>Миронова ул., дом 37 А</t>
  </si>
  <si>
    <t>Миронова ул., дом 37 Б</t>
  </si>
  <si>
    <t>Миронова ул.,дом 37 В</t>
  </si>
  <si>
    <t>Мичурина ул., дом 15</t>
  </si>
  <si>
    <t>Мичурина ул., дом 17</t>
  </si>
  <si>
    <t>Молодогвардейская ул., дом 11</t>
  </si>
  <si>
    <t>Молодогвардейская ул., дом 3</t>
  </si>
  <si>
    <t>Молодогвардейская ул., дом 4</t>
  </si>
  <si>
    <t>Молодогвардейская ул., дом 5</t>
  </si>
  <si>
    <t>Молодогвардейская ул., дом 6</t>
  </si>
  <si>
    <t>Молодогвардейская ул., дом 7</t>
  </si>
  <si>
    <t>Молодогвардейская ул., дом 9</t>
  </si>
  <si>
    <t>Одесская ул., дом 10</t>
  </si>
  <si>
    <t>Одесская ул., дом 12</t>
  </si>
  <si>
    <t>Одесская ул., дом 14</t>
  </si>
  <si>
    <t>Одесская ул., дом 14 А</t>
  </si>
  <si>
    <t>Одесская ул., дом 16</t>
  </si>
  <si>
    <t>Одесская ул., дом 16 А</t>
  </si>
  <si>
    <t>Одесская ул., дом 18</t>
  </si>
  <si>
    <t>Одесская ул., дом 2</t>
  </si>
  <si>
    <t>Одесская ул., дом 20</t>
  </si>
  <si>
    <t>Одесская ул., дом 24</t>
  </si>
  <si>
    <t>Одесская ул., дом 26</t>
  </si>
  <si>
    <t>Одесская ул., дом 28</t>
  </si>
  <si>
    <t>Одесская ул., дом 4</t>
  </si>
  <si>
    <t>Одесская ул., дом 6</t>
  </si>
  <si>
    <t>Одесская ул., дом 8</t>
  </si>
  <si>
    <t>Озерная ул., дом 1 А</t>
  </si>
  <si>
    <t>пр.Мира ул., дом 6 В</t>
  </si>
  <si>
    <t>пр.Мира ул., дом 6 Г</t>
  </si>
  <si>
    <t>пр.Мира ул., дом 6 Д</t>
  </si>
  <si>
    <t>пр.Мира ул., дом 6 Ж</t>
  </si>
  <si>
    <t>пр.Мира ул., дом 6 И</t>
  </si>
  <si>
    <t>Садовая ул., дом 3</t>
  </si>
  <si>
    <t>Садовая ул., дом 5</t>
  </si>
  <si>
    <t>Садовая ул., дом 7</t>
  </si>
  <si>
    <t>Стахановский переулок, дом 2 А</t>
  </si>
  <si>
    <t>Стахановский переулок, дом 2 Б</t>
  </si>
  <si>
    <t>Степана Разина ул., дом 1</t>
  </si>
  <si>
    <t>Степана Разина ул., дом 11</t>
  </si>
  <si>
    <t>Степана Разина ул., дом 13</t>
  </si>
  <si>
    <t>Степана Разина ул., дом 15</t>
  </si>
  <si>
    <t>Степана Разина ул., дом 17</t>
  </si>
  <si>
    <t>Степана Разина ул., дом 21</t>
  </si>
  <si>
    <t>Степана Разина ул., дом 23</t>
  </si>
  <si>
    <t>Степана Разина ул., дом 27</t>
  </si>
  <si>
    <t>Степана Разина ул., дом 3</t>
  </si>
  <si>
    <t>Степана Разина ул., дом 5</t>
  </si>
  <si>
    <t>Степана Разина ул., дом 7</t>
  </si>
  <si>
    <t>Степана Разина ул., дом 9</t>
  </si>
  <si>
    <t>Строителей ул., дом 1</t>
  </si>
  <si>
    <t>Строителей ул., дом 11</t>
  </si>
  <si>
    <t>Строителей ул., дом 13</t>
  </si>
  <si>
    <t>Строителей ул., дом 13 А</t>
  </si>
  <si>
    <t>Строителей ул., дом 15 А</t>
  </si>
  <si>
    <t>Строителей ул., дом 5</t>
  </si>
  <si>
    <t>Строителей ул., дом 7</t>
  </si>
  <si>
    <t>Строителей ул., дом 9</t>
  </si>
  <si>
    <t>ИТОГО:</t>
  </si>
  <si>
    <t>Начислено жителям</t>
  </si>
  <si>
    <t>руб,</t>
  </si>
  <si>
    <t>пр.Мира ул., дом 6, 6а, 6Б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</si>
</sst>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0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/>
    </xf>
    <xf numFmtId="0" fontId="0" fillId="0" borderId="10" xfId="0" applyBorder="1" applyAlignment="1">
      <alignment horizontal="left"/>
    </xf>
    <xf numFmtId="2" fontId="0" fillId="0" borderId="12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0" fillId="0" borderId="0" xfId="0" applyNumberFormat="1" applyAlignment="1">
      <alignment horizontal="left"/>
    </xf>
    <xf numFmtId="2" fontId="0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4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79"/>
  <sheetViews>
    <sheetView tabSelected="1" zoomScalePageLayoutView="0" workbookViewId="0" topLeftCell="A1">
      <selection activeCell="D18" sqref="D18"/>
    </sheetView>
  </sheetViews>
  <sheetFormatPr defaultColWidth="10.66015625" defaultRowHeight="11.25"/>
  <cols>
    <col min="1" max="1" width="28.5" style="1" customWidth="1"/>
    <col min="2" max="2" width="15.16015625" style="14" customWidth="1"/>
    <col min="3" max="4" width="16.83203125" style="14" customWidth="1"/>
    <col min="5" max="6" width="16.66015625" style="14" customWidth="1"/>
    <col min="7" max="7" width="13.83203125" style="14" customWidth="1"/>
  </cols>
  <sheetData>
    <row r="2" ht="12.75">
      <c r="A2" s="3" t="s">
        <v>0</v>
      </c>
    </row>
    <row r="3" ht="12">
      <c r="A3" s="2" t="s">
        <v>1</v>
      </c>
    </row>
    <row r="5" ht="12">
      <c r="A5" s="4" t="s">
        <v>2</v>
      </c>
    </row>
    <row r="8" spans="1:7" ht="23.25" customHeight="1">
      <c r="A8" s="5"/>
      <c r="B8" s="15" t="s">
        <v>3</v>
      </c>
      <c r="C8" s="15"/>
      <c r="D8" s="16" t="s">
        <v>76</v>
      </c>
      <c r="E8" s="17"/>
      <c r="F8" s="18" t="s">
        <v>4</v>
      </c>
      <c r="G8" s="19"/>
    </row>
    <row r="9" spans="1:7" ht="16.5" customHeight="1">
      <c r="A9" s="5"/>
      <c r="B9" s="20" t="s">
        <v>5</v>
      </c>
      <c r="C9" s="20" t="s">
        <v>77</v>
      </c>
      <c r="D9" s="20" t="s">
        <v>5</v>
      </c>
      <c r="E9" s="20" t="s">
        <v>6</v>
      </c>
      <c r="F9" s="20" t="s">
        <v>5</v>
      </c>
      <c r="G9" s="20" t="s">
        <v>6</v>
      </c>
    </row>
    <row r="10" spans="1:7" ht="11.25">
      <c r="A10" s="6" t="s">
        <v>7</v>
      </c>
      <c r="B10" s="7">
        <v>410</v>
      </c>
      <c r="C10" s="7">
        <v>1299.7</v>
      </c>
      <c r="D10" s="7">
        <f>E10/3.17</f>
        <v>457.52365930599365</v>
      </c>
      <c r="E10" s="7">
        <v>1450.35</v>
      </c>
      <c r="F10" s="21">
        <f>B10-D10</f>
        <v>-47.52365930599365</v>
      </c>
      <c r="G10" s="9">
        <f>C10-E10</f>
        <v>-150.64999999999986</v>
      </c>
    </row>
    <row r="11" spans="1:7" ht="11.25">
      <c r="A11" s="6" t="s">
        <v>8</v>
      </c>
      <c r="B11" s="7">
        <v>130</v>
      </c>
      <c r="C11" s="7">
        <v>412.1</v>
      </c>
      <c r="D11" s="7">
        <f aca="true" t="shared" si="0" ref="D11:D72">E11/3.17</f>
        <v>57.123028391167196</v>
      </c>
      <c r="E11" s="7">
        <v>181.08</v>
      </c>
      <c r="F11" s="21">
        <f>B11-D11</f>
        <v>72.8769716088328</v>
      </c>
      <c r="G11" s="9">
        <f>C11-E11</f>
        <v>231.02</v>
      </c>
    </row>
    <row r="12" spans="1:7" ht="11.25">
      <c r="A12" s="6" t="s">
        <v>9</v>
      </c>
      <c r="B12" s="7">
        <v>65</v>
      </c>
      <c r="C12" s="7">
        <v>206.05</v>
      </c>
      <c r="D12" s="7">
        <f t="shared" si="0"/>
        <v>42.753943217665615</v>
      </c>
      <c r="E12" s="7">
        <v>135.53</v>
      </c>
      <c r="F12" s="21">
        <f>B12-D12</f>
        <v>22.246056782334385</v>
      </c>
      <c r="G12" s="9">
        <f>C12-E12</f>
        <v>70.52000000000001</v>
      </c>
    </row>
    <row r="13" spans="1:7" ht="11.25">
      <c r="A13" s="6" t="s">
        <v>10</v>
      </c>
      <c r="B13" s="7">
        <v>65</v>
      </c>
      <c r="C13" s="7">
        <v>206.05</v>
      </c>
      <c r="D13" s="7">
        <f t="shared" si="0"/>
        <v>42.75078864353313</v>
      </c>
      <c r="E13" s="7">
        <v>135.52</v>
      </c>
      <c r="F13" s="21">
        <f>B13-D13</f>
        <v>22.249211356466873</v>
      </c>
      <c r="G13" s="9">
        <f>C13-E13</f>
        <v>70.53</v>
      </c>
    </row>
    <row r="14" spans="1:7" ht="11.25">
      <c r="A14" s="6" t="s">
        <v>11</v>
      </c>
      <c r="B14" s="8">
        <v>9499</v>
      </c>
      <c r="C14" s="7">
        <v>21087.78</v>
      </c>
      <c r="D14" s="7">
        <f>E14/2.22</f>
        <v>7744.49099099099</v>
      </c>
      <c r="E14" s="7">
        <v>17192.77</v>
      </c>
      <c r="F14" s="21">
        <f>B14-D14</f>
        <v>1754.5090090090098</v>
      </c>
      <c r="G14" s="9">
        <f>C14-E14</f>
        <v>3895.0099999999984</v>
      </c>
    </row>
    <row r="15" spans="1:7" ht="11.25">
      <c r="A15" s="6" t="s">
        <v>12</v>
      </c>
      <c r="B15" s="8">
        <v>1101</v>
      </c>
      <c r="C15" s="7">
        <v>2839.89</v>
      </c>
      <c r="D15" s="7">
        <f t="shared" si="0"/>
        <v>688.2082018927445</v>
      </c>
      <c r="E15" s="7">
        <v>2181.62</v>
      </c>
      <c r="F15" s="21">
        <f>B15-D15</f>
        <v>412.79179810725554</v>
      </c>
      <c r="G15" s="9">
        <f>C15-E15</f>
        <v>658.27</v>
      </c>
    </row>
    <row r="16" spans="1:7" ht="11.25">
      <c r="A16" s="6" t="s">
        <v>13</v>
      </c>
      <c r="B16" s="8">
        <v>2726</v>
      </c>
      <c r="C16" s="7">
        <v>7484.18</v>
      </c>
      <c r="D16" s="7">
        <f t="shared" si="0"/>
        <v>2347.4511041009464</v>
      </c>
      <c r="E16" s="7">
        <v>7441.42</v>
      </c>
      <c r="F16" s="21">
        <f>B16-D16</f>
        <v>378.5488958990536</v>
      </c>
      <c r="G16" s="9">
        <f>C16-E16</f>
        <v>42.76000000000022</v>
      </c>
    </row>
    <row r="17" spans="1:7" ht="11.25">
      <c r="A17" s="6" t="s">
        <v>14</v>
      </c>
      <c r="B17" s="7">
        <v>972</v>
      </c>
      <c r="C17" s="7">
        <v>2157.84</v>
      </c>
      <c r="D17" s="7">
        <f>E17/2.22</f>
        <v>1057.9504504504505</v>
      </c>
      <c r="E17" s="7">
        <v>2348.65</v>
      </c>
      <c r="F17" s="21">
        <f>B17-D17</f>
        <v>-85.95045045045049</v>
      </c>
      <c r="G17" s="9">
        <f>C17-E17</f>
        <v>-190.80999999999995</v>
      </c>
    </row>
    <row r="18" spans="1:7" ht="11.25">
      <c r="A18" s="6" t="s">
        <v>15</v>
      </c>
      <c r="B18" s="8">
        <v>2279</v>
      </c>
      <c r="C18" s="7">
        <v>6228.35</v>
      </c>
      <c r="D18" s="7">
        <f t="shared" si="0"/>
        <v>1964.9905362776028</v>
      </c>
      <c r="E18" s="7">
        <v>6229.02</v>
      </c>
      <c r="F18" s="21">
        <f>B18-D18</f>
        <v>314.0094637223972</v>
      </c>
      <c r="G18" s="9">
        <f>C18-E18</f>
        <v>-0.6700000000000728</v>
      </c>
    </row>
    <row r="19" spans="1:7" ht="11.25">
      <c r="A19" s="6" t="s">
        <v>16</v>
      </c>
      <c r="B19" s="8">
        <v>13324</v>
      </c>
      <c r="C19" s="7">
        <v>29579.28</v>
      </c>
      <c r="D19" s="7">
        <f>E19/2.22</f>
        <v>12566.35135135135</v>
      </c>
      <c r="E19" s="7">
        <v>27897.3</v>
      </c>
      <c r="F19" s="21">
        <f>B19-D19</f>
        <v>757.6486486486501</v>
      </c>
      <c r="G19" s="9">
        <f>C19-E19</f>
        <v>1681.9799999999996</v>
      </c>
    </row>
    <row r="20" spans="1:7" ht="11.25">
      <c r="A20" s="6" t="s">
        <v>17</v>
      </c>
      <c r="B20" s="8">
        <v>1742</v>
      </c>
      <c r="C20" s="7">
        <v>3867.24</v>
      </c>
      <c r="D20" s="7">
        <f>E20/2.22</f>
        <v>1477.8018018018015</v>
      </c>
      <c r="E20" s="7">
        <v>3280.72</v>
      </c>
      <c r="F20" s="21">
        <f>B20-D20</f>
        <v>264.1981981981985</v>
      </c>
      <c r="G20" s="9">
        <f>C20-E20</f>
        <v>586.52</v>
      </c>
    </row>
    <row r="21" spans="1:7" ht="11.25">
      <c r="A21" s="6" t="s">
        <v>18</v>
      </c>
      <c r="B21" s="8">
        <v>1447</v>
      </c>
      <c r="C21" s="7">
        <v>3212.34</v>
      </c>
      <c r="D21" s="7">
        <f>E21/2.22</f>
        <v>10981.153153153153</v>
      </c>
      <c r="E21" s="7">
        <v>24378.16</v>
      </c>
      <c r="F21" s="21">
        <f>B21-D21</f>
        <v>-9534.153153153153</v>
      </c>
      <c r="G21" s="9">
        <f>C21-E21</f>
        <v>-21165.82</v>
      </c>
    </row>
    <row r="22" spans="1:7" ht="11.25">
      <c r="A22" s="6" t="s">
        <v>19</v>
      </c>
      <c r="B22" s="8">
        <v>24100</v>
      </c>
      <c r="C22" s="7">
        <v>53502</v>
      </c>
      <c r="D22" s="7">
        <f>E22/2.22</f>
        <v>22718.189189189186</v>
      </c>
      <c r="E22" s="7">
        <v>50434.38</v>
      </c>
      <c r="F22" s="21">
        <f>B22-D22</f>
        <v>1381.8108108108136</v>
      </c>
      <c r="G22" s="9">
        <f>C22-E22</f>
        <v>3067.6200000000026</v>
      </c>
    </row>
    <row r="23" spans="1:7" ht="11.25">
      <c r="A23" s="6" t="s">
        <v>20</v>
      </c>
      <c r="B23" s="7">
        <v>86</v>
      </c>
      <c r="C23" s="7">
        <v>272.62</v>
      </c>
      <c r="D23" s="7">
        <f t="shared" si="0"/>
        <v>54.74763406940063</v>
      </c>
      <c r="E23" s="7">
        <v>173.55</v>
      </c>
      <c r="F23" s="21">
        <f>B23-D23</f>
        <v>31.252365930599368</v>
      </c>
      <c r="G23" s="9">
        <f>C23-E23</f>
        <v>99.07</v>
      </c>
    </row>
    <row r="24" spans="1:7" ht="11.25">
      <c r="A24" s="6" t="s">
        <v>21</v>
      </c>
      <c r="B24" s="7">
        <v>130</v>
      </c>
      <c r="C24" s="7">
        <v>412.1</v>
      </c>
      <c r="D24" s="7">
        <f t="shared" si="0"/>
        <v>54.75078864353313</v>
      </c>
      <c r="E24" s="7">
        <v>173.56</v>
      </c>
      <c r="F24" s="21">
        <f>B24-D24</f>
        <v>75.24921135646687</v>
      </c>
      <c r="G24" s="9">
        <f>C24-E24</f>
        <v>238.54000000000002</v>
      </c>
    </row>
    <row r="25" spans="1:7" ht="11.25">
      <c r="A25" s="6" t="s">
        <v>22</v>
      </c>
      <c r="B25" s="7">
        <v>259</v>
      </c>
      <c r="C25" s="7">
        <v>821.03</v>
      </c>
      <c r="D25" s="7">
        <f t="shared" si="0"/>
        <v>283.7255520504732</v>
      </c>
      <c r="E25" s="7">
        <v>899.41</v>
      </c>
      <c r="F25" s="21">
        <f>B25-D25</f>
        <v>-24.725552050473198</v>
      </c>
      <c r="G25" s="9">
        <f>C25-E25</f>
        <v>-78.38</v>
      </c>
    </row>
    <row r="26" spans="1:7" ht="11.25">
      <c r="A26" s="6" t="s">
        <v>23</v>
      </c>
      <c r="B26" s="7">
        <v>648</v>
      </c>
      <c r="C26" s="7">
        <v>2054.16</v>
      </c>
      <c r="D26" s="7">
        <f t="shared" si="0"/>
        <v>947.198738170347</v>
      </c>
      <c r="E26" s="7">
        <v>3002.62</v>
      </c>
      <c r="F26" s="21">
        <f>B26-D26</f>
        <v>-299.19873817034704</v>
      </c>
      <c r="G26" s="9">
        <f>C26-E26</f>
        <v>-948.46</v>
      </c>
    </row>
    <row r="27" spans="1:7" ht="11.25">
      <c r="A27" s="6" t="s">
        <v>24</v>
      </c>
      <c r="B27" s="7">
        <v>108</v>
      </c>
      <c r="C27" s="7">
        <v>342.36</v>
      </c>
      <c r="D27" s="7">
        <f t="shared" si="0"/>
        <v>105.85488958990537</v>
      </c>
      <c r="E27" s="7">
        <v>335.56</v>
      </c>
      <c r="F27" s="21">
        <f>B27-D27</f>
        <v>2.145110410094631</v>
      </c>
      <c r="G27" s="9">
        <f>C27-E27</f>
        <v>6.800000000000011</v>
      </c>
    </row>
    <row r="28" spans="1:7" ht="11.25">
      <c r="A28" s="6" t="s">
        <v>25</v>
      </c>
      <c r="B28" s="7">
        <v>518</v>
      </c>
      <c r="C28" s="7">
        <v>1642.06</v>
      </c>
      <c r="D28" s="7">
        <f t="shared" si="0"/>
        <v>624.9873817034701</v>
      </c>
      <c r="E28" s="7">
        <v>1981.21</v>
      </c>
      <c r="F28" s="21">
        <f>B28-D28</f>
        <v>-106.98738170347008</v>
      </c>
      <c r="G28" s="9">
        <f>C28-E28</f>
        <v>-339.1500000000001</v>
      </c>
    </row>
    <row r="29" spans="1:7" ht="11.25">
      <c r="A29" s="6" t="s">
        <v>26</v>
      </c>
      <c r="B29" s="7">
        <v>43</v>
      </c>
      <c r="C29" s="7">
        <v>136.31</v>
      </c>
      <c r="D29" s="7">
        <f t="shared" si="0"/>
        <v>42.49842271293375</v>
      </c>
      <c r="E29" s="7">
        <v>134.72</v>
      </c>
      <c r="F29" s="21">
        <f>B29-D29</f>
        <v>0.5015772870662474</v>
      </c>
      <c r="G29" s="9">
        <f>C29-E29</f>
        <v>1.5900000000000034</v>
      </c>
    </row>
    <row r="30" spans="1:7" ht="11.25">
      <c r="A30" s="6" t="s">
        <v>27</v>
      </c>
      <c r="B30" s="7">
        <v>648</v>
      </c>
      <c r="C30" s="7">
        <v>2054.16</v>
      </c>
      <c r="D30" s="7">
        <f t="shared" si="0"/>
        <v>923.2902208201892</v>
      </c>
      <c r="E30" s="7">
        <v>2926.83</v>
      </c>
      <c r="F30" s="21">
        <f>B30-D30</f>
        <v>-275.29022082018923</v>
      </c>
      <c r="G30" s="9">
        <f>C30-E30</f>
        <v>-872.6700000000001</v>
      </c>
    </row>
    <row r="31" spans="1:7" ht="11.25">
      <c r="A31" s="6" t="s">
        <v>28</v>
      </c>
      <c r="B31" s="7">
        <v>173</v>
      </c>
      <c r="C31" s="7">
        <v>548.41</v>
      </c>
      <c r="D31" s="7">
        <f t="shared" si="0"/>
        <v>146.3627760252366</v>
      </c>
      <c r="E31" s="7">
        <v>463.97</v>
      </c>
      <c r="F31" s="21">
        <f>B31-D31</f>
        <v>26.6372239747634</v>
      </c>
      <c r="G31" s="9">
        <f>C31-E31</f>
        <v>84.43999999999994</v>
      </c>
    </row>
    <row r="32" spans="1:7" ht="11.25">
      <c r="A32" s="6" t="s">
        <v>29</v>
      </c>
      <c r="B32" s="7">
        <v>194</v>
      </c>
      <c r="C32" s="7">
        <v>614.98</v>
      </c>
      <c r="D32" s="7">
        <f t="shared" si="0"/>
        <v>96.25236593059937</v>
      </c>
      <c r="E32" s="7">
        <v>305.12</v>
      </c>
      <c r="F32" s="21">
        <f>B32-D32</f>
        <v>97.74763406940063</v>
      </c>
      <c r="G32" s="9">
        <f>C32-E32</f>
        <v>309.86</v>
      </c>
    </row>
    <row r="33" spans="1:7" ht="11.25">
      <c r="A33" s="6" t="s">
        <v>30</v>
      </c>
      <c r="B33" s="7">
        <v>130</v>
      </c>
      <c r="C33" s="7">
        <v>412.1</v>
      </c>
      <c r="D33" s="7">
        <f t="shared" si="0"/>
        <v>54.24921135646688</v>
      </c>
      <c r="E33" s="7">
        <v>171.97</v>
      </c>
      <c r="F33" s="21">
        <f>B33-D33</f>
        <v>75.75078864353313</v>
      </c>
      <c r="G33" s="9">
        <f>C33-E33</f>
        <v>240.13000000000002</v>
      </c>
    </row>
    <row r="34" spans="1:7" ht="11.25">
      <c r="A34" s="6" t="s">
        <v>31</v>
      </c>
      <c r="B34" s="7">
        <v>173</v>
      </c>
      <c r="C34" s="7">
        <v>548.41</v>
      </c>
      <c r="D34" s="7">
        <f t="shared" si="0"/>
        <v>97.74763406940063</v>
      </c>
      <c r="E34" s="7">
        <v>309.86</v>
      </c>
      <c r="F34" s="21">
        <f>B34-D34</f>
        <v>75.25236593059937</v>
      </c>
      <c r="G34" s="9">
        <f>C34-E34</f>
        <v>238.54999999999995</v>
      </c>
    </row>
    <row r="35" spans="1:7" ht="11.25">
      <c r="A35" s="6" t="s">
        <v>32</v>
      </c>
      <c r="B35" s="7">
        <v>86</v>
      </c>
      <c r="C35" s="7">
        <v>272.62</v>
      </c>
      <c r="D35" s="7">
        <f t="shared" si="0"/>
        <v>54.75078864353313</v>
      </c>
      <c r="E35" s="7">
        <v>173.56</v>
      </c>
      <c r="F35" s="21">
        <f>B35-D35</f>
        <v>31.249211356466873</v>
      </c>
      <c r="G35" s="9">
        <f>C35-E35</f>
        <v>99.06</v>
      </c>
    </row>
    <row r="36" spans="1:7" ht="11.25">
      <c r="A36" s="6" t="s">
        <v>33</v>
      </c>
      <c r="B36" s="7">
        <v>65</v>
      </c>
      <c r="C36" s="7">
        <v>206.05</v>
      </c>
      <c r="D36" s="7">
        <f t="shared" si="0"/>
        <v>27.501577287066247</v>
      </c>
      <c r="E36" s="7">
        <v>87.18</v>
      </c>
      <c r="F36" s="21">
        <f>B36-D36</f>
        <v>37.49842271293375</v>
      </c>
      <c r="G36" s="9">
        <f>C36-E36</f>
        <v>118.87</v>
      </c>
    </row>
    <row r="37" spans="1:7" ht="11.25">
      <c r="A37" s="6" t="s">
        <v>34</v>
      </c>
      <c r="B37" s="7">
        <v>130</v>
      </c>
      <c r="C37" s="7">
        <v>412.1</v>
      </c>
      <c r="D37" s="7">
        <f t="shared" si="0"/>
        <v>142.60567823343848</v>
      </c>
      <c r="E37" s="7">
        <v>452.06</v>
      </c>
      <c r="F37" s="21">
        <f>B37-D37</f>
        <v>-12.605678233438482</v>
      </c>
      <c r="G37" s="9">
        <f>C37-E37</f>
        <v>-39.95999999999998</v>
      </c>
    </row>
    <row r="38" spans="1:7" ht="11.25">
      <c r="A38" s="6" t="s">
        <v>35</v>
      </c>
      <c r="B38" s="7">
        <v>86</v>
      </c>
      <c r="C38" s="7">
        <v>272.62</v>
      </c>
      <c r="D38" s="7">
        <f t="shared" si="0"/>
        <v>55.24921135646687</v>
      </c>
      <c r="E38" s="7">
        <v>175.14</v>
      </c>
      <c r="F38" s="21">
        <f>B38-D38</f>
        <v>30.750788643533127</v>
      </c>
      <c r="G38" s="9">
        <f>C38-E38</f>
        <v>97.48000000000002</v>
      </c>
    </row>
    <row r="39" spans="1:7" ht="11.25">
      <c r="A39" s="6" t="s">
        <v>36</v>
      </c>
      <c r="B39" s="7">
        <v>86</v>
      </c>
      <c r="C39" s="7">
        <v>272.62</v>
      </c>
      <c r="D39" s="7">
        <f t="shared" si="0"/>
        <v>50.375394321766564</v>
      </c>
      <c r="E39" s="7">
        <v>159.69</v>
      </c>
      <c r="F39" s="21">
        <f>B39-D39</f>
        <v>35.624605678233436</v>
      </c>
      <c r="G39" s="9">
        <f>C39-E39</f>
        <v>112.93</v>
      </c>
    </row>
    <row r="40" spans="1:7" ht="11.25">
      <c r="A40" s="6" t="s">
        <v>37</v>
      </c>
      <c r="B40" s="7">
        <v>130</v>
      </c>
      <c r="C40" s="7">
        <v>412.1</v>
      </c>
      <c r="D40" s="7">
        <f t="shared" si="0"/>
        <v>99.63091482649843</v>
      </c>
      <c r="E40" s="7">
        <v>315.83</v>
      </c>
      <c r="F40" s="21">
        <f>B40-D40</f>
        <v>30.369085173501574</v>
      </c>
      <c r="G40" s="9">
        <f>C40-E40</f>
        <v>96.27000000000004</v>
      </c>
    </row>
    <row r="41" spans="1:7" ht="11.25">
      <c r="A41" s="6" t="s">
        <v>38</v>
      </c>
      <c r="B41" s="7">
        <v>194</v>
      </c>
      <c r="C41" s="7">
        <v>614.98</v>
      </c>
      <c r="D41" s="7">
        <f t="shared" si="0"/>
        <v>101.0031545741325</v>
      </c>
      <c r="E41" s="7">
        <v>320.18</v>
      </c>
      <c r="F41" s="21">
        <f>B41-D41</f>
        <v>92.9968454258675</v>
      </c>
      <c r="G41" s="9">
        <f>C41-E41</f>
        <v>294.8</v>
      </c>
    </row>
    <row r="42" spans="1:7" ht="11.25">
      <c r="A42" s="6" t="s">
        <v>39</v>
      </c>
      <c r="B42" s="7">
        <v>173</v>
      </c>
      <c r="C42" s="7">
        <v>548.41</v>
      </c>
      <c r="D42" s="7">
        <f t="shared" si="0"/>
        <v>168.34069400630915</v>
      </c>
      <c r="E42" s="7">
        <v>533.64</v>
      </c>
      <c r="F42" s="21">
        <f>B42-D42</f>
        <v>4.65930599369085</v>
      </c>
      <c r="G42" s="9">
        <f>C42-E42</f>
        <v>14.769999999999982</v>
      </c>
    </row>
    <row r="43" spans="1:7" ht="11.25">
      <c r="A43" s="6" t="s">
        <v>40</v>
      </c>
      <c r="B43" s="7">
        <v>195</v>
      </c>
      <c r="C43" s="7">
        <v>618.15</v>
      </c>
      <c r="D43" s="7">
        <f t="shared" si="0"/>
        <v>97.87381703470031</v>
      </c>
      <c r="E43" s="7">
        <v>310.26</v>
      </c>
      <c r="F43" s="21">
        <f>B43-D43</f>
        <v>97.12618296529969</v>
      </c>
      <c r="G43" s="9">
        <f>C43-E43</f>
        <v>307.89</v>
      </c>
    </row>
    <row r="44" spans="1:7" ht="11.25">
      <c r="A44" s="6" t="s">
        <v>41</v>
      </c>
      <c r="B44" s="7">
        <v>43</v>
      </c>
      <c r="C44" s="7">
        <v>136.31</v>
      </c>
      <c r="D44" s="7">
        <f t="shared" si="0"/>
        <v>42.876971608832804</v>
      </c>
      <c r="E44" s="7">
        <v>135.92</v>
      </c>
      <c r="F44" s="21">
        <f>B44-D44</f>
        <v>0.1230283911671961</v>
      </c>
      <c r="G44" s="9">
        <f>C44-E44</f>
        <v>0.3900000000000148</v>
      </c>
    </row>
    <row r="45" spans="1:7" ht="11.25">
      <c r="A45" s="6" t="s">
        <v>42</v>
      </c>
      <c r="B45" s="7">
        <v>65</v>
      </c>
      <c r="C45" s="7">
        <v>206.05</v>
      </c>
      <c r="D45" s="7">
        <f t="shared" si="0"/>
        <v>39.678233438485805</v>
      </c>
      <c r="E45" s="7">
        <v>125.78</v>
      </c>
      <c r="F45" s="21">
        <f>B45-D45</f>
        <v>25.321766561514195</v>
      </c>
      <c r="G45" s="9">
        <f>C45-E45</f>
        <v>80.27000000000001</v>
      </c>
    </row>
    <row r="46" spans="1:7" ht="11.25">
      <c r="A46" s="6" t="s">
        <v>43</v>
      </c>
      <c r="B46" s="7">
        <v>173</v>
      </c>
      <c r="C46" s="7">
        <v>548.41</v>
      </c>
      <c r="D46" s="7">
        <f t="shared" si="0"/>
        <v>54.12618296529969</v>
      </c>
      <c r="E46" s="7">
        <v>171.58</v>
      </c>
      <c r="F46" s="21">
        <f>B46-D46</f>
        <v>118.87381703470031</v>
      </c>
      <c r="G46" s="9">
        <f>C46-E46</f>
        <v>376.8299999999999</v>
      </c>
    </row>
    <row r="47" spans="1:7" ht="11.25">
      <c r="A47" s="6" t="s">
        <v>44</v>
      </c>
      <c r="B47" s="7">
        <v>194</v>
      </c>
      <c r="C47" s="7">
        <v>614.98</v>
      </c>
      <c r="D47" s="7">
        <f t="shared" si="0"/>
        <v>97.64353312302839</v>
      </c>
      <c r="E47" s="7">
        <v>309.53</v>
      </c>
      <c r="F47" s="21">
        <f>B47-D47</f>
        <v>96.35646687697161</v>
      </c>
      <c r="G47" s="9">
        <f>C47-E47</f>
        <v>305.45000000000005</v>
      </c>
    </row>
    <row r="48" spans="1:7" ht="11.25">
      <c r="A48" s="11" t="s">
        <v>78</v>
      </c>
      <c r="B48" s="8">
        <v>23840</v>
      </c>
      <c r="C48" s="7">
        <v>52924.8</v>
      </c>
      <c r="D48" s="7">
        <f>E48/2.22</f>
        <v>5303.117117117116</v>
      </c>
      <c r="E48" s="7">
        <v>11772.92</v>
      </c>
      <c r="F48" s="21">
        <f>B48-D48</f>
        <v>18536.882882882885</v>
      </c>
      <c r="G48" s="9">
        <f>C48-E48</f>
        <v>41151.880000000005</v>
      </c>
    </row>
    <row r="49" spans="1:7" ht="11.25">
      <c r="A49" s="6" t="s">
        <v>45</v>
      </c>
      <c r="B49" s="7">
        <v>0</v>
      </c>
      <c r="C49" s="7">
        <v>0</v>
      </c>
      <c r="D49" s="7">
        <f>E49/2.22</f>
        <v>1015.9909909909909</v>
      </c>
      <c r="E49" s="7">
        <v>2255.5</v>
      </c>
      <c r="F49" s="21">
        <f>B49-D49</f>
        <v>-1015.9909909909909</v>
      </c>
      <c r="G49" s="9">
        <f>C49-E49</f>
        <v>-2255.5</v>
      </c>
    </row>
    <row r="50" spans="1:7" ht="11.25">
      <c r="A50" s="6" t="s">
        <v>46</v>
      </c>
      <c r="B50" s="7">
        <v>0</v>
      </c>
      <c r="C50" s="7">
        <v>0</v>
      </c>
      <c r="D50" s="7">
        <f>E50/2.22</f>
        <v>1187.9864864864865</v>
      </c>
      <c r="E50" s="7">
        <v>2637.33</v>
      </c>
      <c r="F50" s="21">
        <f>B50-D50</f>
        <v>-1187.9864864864865</v>
      </c>
      <c r="G50" s="9">
        <f>C50-E50</f>
        <v>-2637.33</v>
      </c>
    </row>
    <row r="51" spans="1:7" ht="11.25">
      <c r="A51" s="6" t="s">
        <v>47</v>
      </c>
      <c r="B51" s="7">
        <v>0</v>
      </c>
      <c r="C51" s="7">
        <v>0</v>
      </c>
      <c r="D51" s="7">
        <f>E51/2.22</f>
        <v>1532.5450450450448</v>
      </c>
      <c r="E51" s="7">
        <v>3402.25</v>
      </c>
      <c r="F51" s="21">
        <f>B51-D51</f>
        <v>-1532.5450450450448</v>
      </c>
      <c r="G51" s="9">
        <f>C51-E51</f>
        <v>-3402.25</v>
      </c>
    </row>
    <row r="52" spans="1:7" ht="11.25">
      <c r="A52" s="6" t="s">
        <v>48</v>
      </c>
      <c r="B52" s="7">
        <v>0</v>
      </c>
      <c r="C52" s="7">
        <v>0</v>
      </c>
      <c r="D52" s="7">
        <f>E52/2.22</f>
        <v>1413.3153153153153</v>
      </c>
      <c r="E52" s="7">
        <v>3137.56</v>
      </c>
      <c r="F52" s="21">
        <f>B52-D52</f>
        <v>-1413.3153153153153</v>
      </c>
      <c r="G52" s="9">
        <f>C52-E52</f>
        <v>-3137.56</v>
      </c>
    </row>
    <row r="53" spans="1:7" ht="11.25">
      <c r="A53" s="6" t="s">
        <v>49</v>
      </c>
      <c r="B53" s="7">
        <v>0</v>
      </c>
      <c r="C53" s="7">
        <v>0</v>
      </c>
      <c r="D53" s="7">
        <f>E53/2.22</f>
        <v>2257.7387387387384</v>
      </c>
      <c r="E53" s="7">
        <v>5012.18</v>
      </c>
      <c r="F53" s="21">
        <f>B53-D53</f>
        <v>-2257.7387387387384</v>
      </c>
      <c r="G53" s="9">
        <f>C53-E53</f>
        <v>-5012.18</v>
      </c>
    </row>
    <row r="54" spans="1:7" ht="11.25">
      <c r="A54" s="6" t="s">
        <v>50</v>
      </c>
      <c r="B54" s="7">
        <v>43</v>
      </c>
      <c r="C54" s="7">
        <v>136.31</v>
      </c>
      <c r="D54" s="7">
        <f t="shared" si="0"/>
        <v>42.246056782334385</v>
      </c>
      <c r="E54" s="7">
        <v>133.92</v>
      </c>
      <c r="F54" s="21">
        <f>B54-D54</f>
        <v>0.7539432176656149</v>
      </c>
      <c r="G54" s="9">
        <f>C54-E54</f>
        <v>2.390000000000015</v>
      </c>
    </row>
    <row r="55" spans="1:7" ht="11.25">
      <c r="A55" s="6" t="s">
        <v>51</v>
      </c>
      <c r="B55" s="7">
        <v>65</v>
      </c>
      <c r="C55" s="7">
        <v>206.05</v>
      </c>
      <c r="D55" s="7">
        <f t="shared" si="0"/>
        <v>42.375394321766564</v>
      </c>
      <c r="E55" s="7">
        <v>134.33</v>
      </c>
      <c r="F55" s="21">
        <f>B55-D55</f>
        <v>22.624605678233436</v>
      </c>
      <c r="G55" s="9">
        <f>C55-E55</f>
        <v>71.72</v>
      </c>
    </row>
    <row r="56" spans="1:7" ht="11.25">
      <c r="A56" s="6" t="s">
        <v>52</v>
      </c>
      <c r="B56" s="7">
        <v>43</v>
      </c>
      <c r="C56" s="7">
        <v>136.31</v>
      </c>
      <c r="D56" s="7">
        <f t="shared" si="0"/>
        <v>42.49842271293375</v>
      </c>
      <c r="E56" s="7">
        <v>134.72</v>
      </c>
      <c r="F56" s="21">
        <f>B56-D56</f>
        <v>0.5015772870662474</v>
      </c>
      <c r="G56" s="9">
        <f>C56-E56</f>
        <v>1.5900000000000034</v>
      </c>
    </row>
    <row r="57" spans="1:7" ht="11.25">
      <c r="A57" s="6" t="s">
        <v>53</v>
      </c>
      <c r="B57" s="7">
        <v>65</v>
      </c>
      <c r="C57" s="7">
        <v>206.05</v>
      </c>
      <c r="D57" s="7">
        <f t="shared" si="0"/>
        <v>42.62145110410095</v>
      </c>
      <c r="E57" s="7">
        <v>135.11</v>
      </c>
      <c r="F57" s="21">
        <f>B57-D57</f>
        <v>22.37854889589905</v>
      </c>
      <c r="G57" s="9">
        <f>C57-E57</f>
        <v>70.94</v>
      </c>
    </row>
    <row r="58" spans="1:7" ht="11.25">
      <c r="A58" s="6" t="s">
        <v>54</v>
      </c>
      <c r="B58" s="7">
        <v>65</v>
      </c>
      <c r="C58" s="7">
        <v>206.05</v>
      </c>
      <c r="D58" s="7">
        <f t="shared" si="0"/>
        <v>42.37854889589906</v>
      </c>
      <c r="E58" s="7">
        <v>134.34</v>
      </c>
      <c r="F58" s="21">
        <f>B58-D58</f>
        <v>22.62145110410094</v>
      </c>
      <c r="G58" s="9">
        <f>C58-E58</f>
        <v>71.71000000000001</v>
      </c>
    </row>
    <row r="59" spans="1:7" ht="11.25">
      <c r="A59" s="6" t="s">
        <v>55</v>
      </c>
      <c r="B59" s="7">
        <v>130</v>
      </c>
      <c r="C59" s="7">
        <v>412.1</v>
      </c>
      <c r="D59" s="7">
        <f t="shared" si="0"/>
        <v>50.58359621451104</v>
      </c>
      <c r="E59" s="7">
        <v>160.35</v>
      </c>
      <c r="F59" s="21">
        <f>B59-D59</f>
        <v>79.41640378548897</v>
      </c>
      <c r="G59" s="9">
        <f>C59-E59</f>
        <v>251.75000000000003</v>
      </c>
    </row>
    <row r="60" spans="1:7" ht="11.25">
      <c r="A60" s="6" t="s">
        <v>56</v>
      </c>
      <c r="B60" s="7">
        <v>195</v>
      </c>
      <c r="C60" s="7">
        <v>618.15</v>
      </c>
      <c r="D60" s="7">
        <f t="shared" si="0"/>
        <v>102.37223974763407</v>
      </c>
      <c r="E60" s="7">
        <v>324.52</v>
      </c>
      <c r="F60" s="21">
        <f>B60-D60</f>
        <v>92.62776025236593</v>
      </c>
      <c r="G60" s="9">
        <f>C60-E60</f>
        <v>293.63</v>
      </c>
    </row>
    <row r="61" spans="1:7" ht="11.25">
      <c r="A61" s="6" t="s">
        <v>57</v>
      </c>
      <c r="B61" s="7">
        <v>65</v>
      </c>
      <c r="C61" s="7">
        <v>206.05</v>
      </c>
      <c r="D61" s="7">
        <f t="shared" si="0"/>
        <v>28.000000000000004</v>
      </c>
      <c r="E61" s="7">
        <v>88.76</v>
      </c>
      <c r="F61" s="21">
        <f>B61-D61</f>
        <v>37</v>
      </c>
      <c r="G61" s="9">
        <f>C61-E61</f>
        <v>117.29</v>
      </c>
    </row>
    <row r="62" spans="1:7" ht="11.25">
      <c r="A62" s="6" t="s">
        <v>58</v>
      </c>
      <c r="B62" s="7">
        <v>130</v>
      </c>
      <c r="C62" s="7">
        <v>412.1</v>
      </c>
      <c r="D62" s="7">
        <f t="shared" si="0"/>
        <v>54.12302839116719</v>
      </c>
      <c r="E62" s="7">
        <v>171.57</v>
      </c>
      <c r="F62" s="21">
        <f>B62-D62</f>
        <v>75.8769716088328</v>
      </c>
      <c r="G62" s="9">
        <f>C62-E62</f>
        <v>240.53000000000003</v>
      </c>
    </row>
    <row r="63" spans="1:7" ht="11.25">
      <c r="A63" s="6" t="s">
        <v>59</v>
      </c>
      <c r="B63" s="7">
        <v>130</v>
      </c>
      <c r="C63" s="7">
        <v>412.1</v>
      </c>
      <c r="D63" s="7">
        <f t="shared" si="0"/>
        <v>54.74447949526814</v>
      </c>
      <c r="E63" s="7">
        <v>173.54</v>
      </c>
      <c r="F63" s="21">
        <f>B63-D63</f>
        <v>75.25552050473186</v>
      </c>
      <c r="G63" s="9">
        <f>C63-E63</f>
        <v>238.56000000000003</v>
      </c>
    </row>
    <row r="64" spans="1:7" ht="11.25">
      <c r="A64" s="6" t="s">
        <v>60</v>
      </c>
      <c r="B64" s="7">
        <v>195</v>
      </c>
      <c r="C64" s="7">
        <v>618.15</v>
      </c>
      <c r="D64" s="7">
        <f t="shared" si="0"/>
        <v>95.75078864353311</v>
      </c>
      <c r="E64" s="7">
        <v>303.53</v>
      </c>
      <c r="F64" s="21">
        <f>B64-D64</f>
        <v>99.24921135646689</v>
      </c>
      <c r="G64" s="9">
        <f>C64-E64</f>
        <v>314.62</v>
      </c>
    </row>
    <row r="65" spans="1:7" ht="11.25">
      <c r="A65" s="6" t="s">
        <v>61</v>
      </c>
      <c r="B65" s="7">
        <v>130</v>
      </c>
      <c r="C65" s="7">
        <v>412.1</v>
      </c>
      <c r="D65" s="7">
        <f t="shared" si="0"/>
        <v>55.50157728706625</v>
      </c>
      <c r="E65" s="7">
        <v>175.94</v>
      </c>
      <c r="F65" s="21">
        <f>B65-D65</f>
        <v>74.49842271293375</v>
      </c>
      <c r="G65" s="9">
        <f>C65-E65</f>
        <v>236.16000000000003</v>
      </c>
    </row>
    <row r="66" spans="1:7" ht="11.25">
      <c r="A66" s="6" t="s">
        <v>62</v>
      </c>
      <c r="B66" s="7">
        <v>130</v>
      </c>
      <c r="C66" s="7">
        <v>412.1</v>
      </c>
      <c r="D66" s="7">
        <f t="shared" si="0"/>
        <v>54.74763406940063</v>
      </c>
      <c r="E66" s="7">
        <v>173.55</v>
      </c>
      <c r="F66" s="21">
        <f>B66-D66</f>
        <v>75.25236593059937</v>
      </c>
      <c r="G66" s="9">
        <f>C66-E66</f>
        <v>238.55</v>
      </c>
    </row>
    <row r="67" spans="1:7" ht="11.25">
      <c r="A67" s="6" t="s">
        <v>63</v>
      </c>
      <c r="B67" s="7">
        <v>65</v>
      </c>
      <c r="C67" s="7">
        <v>206.05</v>
      </c>
      <c r="D67" s="7">
        <f t="shared" si="0"/>
        <v>42.123028391167196</v>
      </c>
      <c r="E67" s="7">
        <v>133.53</v>
      </c>
      <c r="F67" s="21">
        <f>B67-D67</f>
        <v>22.876971608832804</v>
      </c>
      <c r="G67" s="9">
        <f>C67-E67</f>
        <v>72.52000000000001</v>
      </c>
    </row>
    <row r="68" spans="1:7" ht="11.25">
      <c r="A68" s="6" t="s">
        <v>64</v>
      </c>
      <c r="B68" s="7">
        <v>86</v>
      </c>
      <c r="C68" s="7">
        <v>272.62</v>
      </c>
      <c r="D68" s="7">
        <f t="shared" si="0"/>
        <v>51.44479495268139</v>
      </c>
      <c r="E68" s="7">
        <v>163.08</v>
      </c>
      <c r="F68" s="21">
        <f>B68-D68</f>
        <v>34.55520504731861</v>
      </c>
      <c r="G68" s="9">
        <f>C68-E68</f>
        <v>109.53999999999999</v>
      </c>
    </row>
    <row r="69" spans="1:7" ht="11.25">
      <c r="A69" s="6" t="s">
        <v>65</v>
      </c>
      <c r="B69" s="7">
        <v>130</v>
      </c>
      <c r="C69" s="7">
        <v>412.1</v>
      </c>
      <c r="D69" s="7">
        <f t="shared" si="0"/>
        <v>96.0031545741325</v>
      </c>
      <c r="E69" s="7">
        <v>304.33</v>
      </c>
      <c r="F69" s="21">
        <f>B69-D69</f>
        <v>33.996845425867505</v>
      </c>
      <c r="G69" s="9">
        <f>C69-E69</f>
        <v>107.77000000000004</v>
      </c>
    </row>
    <row r="70" spans="1:7" ht="11.25">
      <c r="A70" s="6" t="s">
        <v>66</v>
      </c>
      <c r="B70" s="7">
        <v>108</v>
      </c>
      <c r="C70" s="7">
        <v>342.36</v>
      </c>
      <c r="D70" s="7">
        <f t="shared" si="0"/>
        <v>54.24921135646688</v>
      </c>
      <c r="E70" s="7">
        <v>171.97</v>
      </c>
      <c r="F70" s="21">
        <f>B70-D70</f>
        <v>53.75078864353312</v>
      </c>
      <c r="G70" s="9">
        <f>C70-E70</f>
        <v>170.39000000000001</v>
      </c>
    </row>
    <row r="71" spans="1:7" ht="11.25">
      <c r="A71" s="6" t="s">
        <v>67</v>
      </c>
      <c r="B71" s="7">
        <v>1540</v>
      </c>
      <c r="C71" s="7">
        <v>4130.14</v>
      </c>
      <c r="D71" s="7">
        <f t="shared" si="0"/>
        <v>1205.8611987381703</v>
      </c>
      <c r="E71" s="7">
        <v>3822.58</v>
      </c>
      <c r="F71" s="21">
        <f>B71-D71</f>
        <v>334.1388012618297</v>
      </c>
      <c r="G71" s="9">
        <f>C71-E71</f>
        <v>307.5600000000004</v>
      </c>
    </row>
    <row r="72" spans="1:7" ht="11.25">
      <c r="A72" s="6" t="s">
        <v>68</v>
      </c>
      <c r="B72" s="7">
        <v>1718</v>
      </c>
      <c r="C72" s="7">
        <v>4662.32</v>
      </c>
      <c r="D72" s="7">
        <f t="shared" si="0"/>
        <v>1471.006309148265</v>
      </c>
      <c r="E72" s="7">
        <v>4663.09</v>
      </c>
      <c r="F72" s="21">
        <f>B72-D72</f>
        <v>246.99369085173498</v>
      </c>
      <c r="G72" s="9">
        <f>C72-E72</f>
        <v>-0.7700000000004366</v>
      </c>
    </row>
    <row r="73" spans="1:7" ht="11.25">
      <c r="A73" s="6" t="s">
        <v>69</v>
      </c>
      <c r="B73" s="7">
        <v>0</v>
      </c>
      <c r="C73" s="7">
        <v>0</v>
      </c>
      <c r="D73" s="7">
        <f aca="true" t="shared" si="1" ref="D73:D78">E73/3.17</f>
        <v>3628.9652996845425</v>
      </c>
      <c r="E73" s="7">
        <v>11503.82</v>
      </c>
      <c r="F73" s="21">
        <f>B73-D73</f>
        <v>-3628.9652996845425</v>
      </c>
      <c r="G73" s="9">
        <f>C73-E73</f>
        <v>-11503.82</v>
      </c>
    </row>
    <row r="74" spans="1:7" ht="11.25">
      <c r="A74" s="6" t="s">
        <v>70</v>
      </c>
      <c r="B74" s="7">
        <v>390</v>
      </c>
      <c r="C74" s="7">
        <v>1236.3</v>
      </c>
      <c r="D74" s="7">
        <f t="shared" si="1"/>
        <v>390.00946372239747</v>
      </c>
      <c r="E74" s="7">
        <v>1236.33</v>
      </c>
      <c r="F74" s="21">
        <f>B74-D74</f>
        <v>-0.009463722397470065</v>
      </c>
      <c r="G74" s="9">
        <f>C74-E74</f>
        <v>-0.029999999999972715</v>
      </c>
    </row>
    <row r="75" spans="1:7" ht="11.25">
      <c r="A75" s="6" t="s">
        <v>71</v>
      </c>
      <c r="B75" s="7">
        <v>2913</v>
      </c>
      <c r="C75" s="7">
        <v>7852.29</v>
      </c>
      <c r="D75" s="7">
        <f t="shared" si="1"/>
        <v>2391.9716088328078</v>
      </c>
      <c r="E75" s="7">
        <v>7582.55</v>
      </c>
      <c r="F75" s="21">
        <f>B75-D75</f>
        <v>521.0283911671922</v>
      </c>
      <c r="G75" s="9">
        <f>C75-E75</f>
        <v>269.7399999999998</v>
      </c>
    </row>
    <row r="76" spans="1:7" ht="11.25">
      <c r="A76" s="6" t="s">
        <v>72</v>
      </c>
      <c r="B76" s="7">
        <v>2040</v>
      </c>
      <c r="C76" s="7">
        <v>6466.8</v>
      </c>
      <c r="D76" s="7">
        <f t="shared" si="1"/>
        <v>2040</v>
      </c>
      <c r="E76" s="7">
        <v>6466.8</v>
      </c>
      <c r="F76" s="21">
        <f>B76-D76</f>
        <v>0</v>
      </c>
      <c r="G76" s="9">
        <f>C76-E76</f>
        <v>0</v>
      </c>
    </row>
    <row r="77" spans="1:7" ht="11.25">
      <c r="A77" s="6" t="s">
        <v>73</v>
      </c>
      <c r="B77" s="7">
        <v>870</v>
      </c>
      <c r="C77" s="7">
        <v>2757.9</v>
      </c>
      <c r="D77" s="7">
        <f t="shared" si="1"/>
        <v>870</v>
      </c>
      <c r="E77" s="7">
        <v>2757.9</v>
      </c>
      <c r="F77" s="21">
        <f>B77-D77</f>
        <v>0</v>
      </c>
      <c r="G77" s="9">
        <f>C77-E77</f>
        <v>0</v>
      </c>
    </row>
    <row r="78" spans="1:7" ht="11.25">
      <c r="A78" s="6" t="s">
        <v>74</v>
      </c>
      <c r="B78" s="7">
        <v>1240</v>
      </c>
      <c r="C78" s="7">
        <v>3930.8</v>
      </c>
      <c r="D78" s="7">
        <f t="shared" si="1"/>
        <v>1240.0094637223974</v>
      </c>
      <c r="E78" s="7">
        <v>3930.83</v>
      </c>
      <c r="F78" s="21">
        <f>B78-D78</f>
        <v>-0.009463722397413221</v>
      </c>
      <c r="G78" s="12">
        <f>C78-E78</f>
        <v>-0.02999999999974534</v>
      </c>
    </row>
    <row r="79" spans="1:7" ht="12">
      <c r="A79" s="10" t="s">
        <v>75</v>
      </c>
      <c r="B79" s="22">
        <f>SUM(B10:B78)</f>
        <v>98916</v>
      </c>
      <c r="C79" s="22">
        <f>SUM(C10:C78)</f>
        <v>236664.99999999994</v>
      </c>
      <c r="D79" s="22">
        <f>SUM(D10:D78)</f>
        <v>93510.34040981042</v>
      </c>
      <c r="E79" s="22">
        <f>SUM(E10:E78)</f>
        <v>230633.97999999986</v>
      </c>
      <c r="F79" s="13">
        <f>B79-D79</f>
        <v>5405.659590189578</v>
      </c>
      <c r="G79" s="13">
        <f>C79-E79</f>
        <v>6031.020000000077</v>
      </c>
    </row>
  </sheetData>
  <sheetProtection/>
  <mergeCells count="3">
    <mergeCell ref="B8:C8"/>
    <mergeCell ref="D8:E8"/>
    <mergeCell ref="F8:G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2015-07-27T07:41:00Z</cp:lastPrinted>
  <dcterms:created xsi:type="dcterms:W3CDTF">2015-07-27T07:41:00Z</dcterms:created>
  <dcterms:modified xsi:type="dcterms:W3CDTF">2015-08-03T07:23:36Z</dcterms:modified>
  <cp:category/>
  <cp:version/>
  <cp:contentType/>
  <cp:contentStatus/>
  <cp:revision>1</cp:revision>
</cp:coreProperties>
</file>