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Озерная 1-а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D14" i="4"/>
  <c r="C14"/>
  <c r="C5"/>
  <c r="C16" l="1"/>
</calcChain>
</file>

<file path=xl/sharedStrings.xml><?xml version="1.0" encoding="utf-8"?>
<sst xmlns="http://schemas.openxmlformats.org/spreadsheetml/2006/main" count="25" uniqueCount="22">
  <si>
    <t>Текущий ремонт   на 2017 год  Озерная 1а</t>
  </si>
  <si>
    <t>Площадь по данным ИРЦ  755,7 кв.м.</t>
  </si>
  <si>
    <t xml:space="preserve">    тариф 6,04 </t>
  </si>
  <si>
    <t>Перерасход с 2009 по 31.12.16 гг.=</t>
  </si>
  <si>
    <t>(при 100 % сборе)</t>
  </si>
  <si>
    <t>ПЛАН на год 6,04 *755,7*12=</t>
  </si>
  <si>
    <t xml:space="preserve">ФАКТИЧЕСКОЕ  выполнение </t>
  </si>
  <si>
    <t>дата</t>
  </si>
  <si>
    <t>Виды выполненных работ</t>
  </si>
  <si>
    <t>Сумма вып.</t>
  </si>
  <si>
    <t>План сбора</t>
  </si>
  <si>
    <t xml:space="preserve">Факт. сбор </t>
  </si>
  <si>
    <t>выполн</t>
  </si>
  <si>
    <t>работ</t>
  </si>
  <si>
    <t>на т/рем.</t>
  </si>
  <si>
    <t>денег в  руб.</t>
  </si>
  <si>
    <t>денег в  %</t>
  </si>
  <si>
    <t>март</t>
  </si>
  <si>
    <t>кв.13-замена трубы ХВС ч/п</t>
  </si>
  <si>
    <t>ИТОГО за год:</t>
  </si>
  <si>
    <t>финансовый результат за 2017г.=</t>
  </si>
  <si>
    <t>Финансовый результат с 2009 на31.12.17г =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</si>
</sst>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#,##0.00&quot;р.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1" fillId="0" borderId="0" xfId="1" applyFont="1"/>
    <xf numFmtId="0" fontId="3" fillId="0" borderId="0" xfId="1" applyFont="1"/>
    <xf numFmtId="0" fontId="1" fillId="0" borderId="0" xfId="1"/>
    <xf numFmtId="164" fontId="3" fillId="2" borderId="0" xfId="1" applyNumberFormat="1" applyFont="1" applyFill="1"/>
    <xf numFmtId="0" fontId="1" fillId="0" borderId="1" xfId="1" applyFont="1" applyBorder="1"/>
    <xf numFmtId="0" fontId="3" fillId="0" borderId="2" xfId="1" applyFont="1" applyBorder="1" applyAlignment="1">
      <alignment horizontal="right"/>
    </xf>
    <xf numFmtId="164" fontId="3" fillId="0" borderId="2" xfId="1" applyNumberFormat="1" applyFont="1" applyBorder="1"/>
    <xf numFmtId="0" fontId="1" fillId="0" borderId="3" xfId="1" applyFont="1" applyBorder="1"/>
    <xf numFmtId="0" fontId="3" fillId="0" borderId="2" xfId="1" applyFont="1" applyBorder="1"/>
    <xf numFmtId="0" fontId="1" fillId="0" borderId="2" xfId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6" xfId="1" applyFont="1" applyBorder="1"/>
    <xf numFmtId="0" fontId="1" fillId="0" borderId="7" xfId="1" applyFill="1" applyBorder="1" applyAlignment="1">
      <alignment wrapText="1"/>
    </xf>
    <xf numFmtId="0" fontId="1" fillId="0" borderId="8" xfId="1" applyFill="1" applyBorder="1" applyAlignment="1">
      <alignment wrapText="1"/>
    </xf>
    <xf numFmtId="0" fontId="1" fillId="0" borderId="7" xfId="1" applyFont="1" applyFill="1" applyBorder="1"/>
    <xf numFmtId="0" fontId="1" fillId="0" borderId="9" xfId="1" applyFont="1" applyBorder="1"/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/>
    <xf numFmtId="0" fontId="1" fillId="0" borderId="11" xfId="1" applyFont="1" applyBorder="1"/>
    <xf numFmtId="0" fontId="3" fillId="0" borderId="9" xfId="1" applyFont="1" applyBorder="1"/>
    <xf numFmtId="0" fontId="3" fillId="0" borderId="12" xfId="1" applyNumberFormat="1" applyFont="1" applyBorder="1"/>
    <xf numFmtId="0" fontId="3" fillId="0" borderId="9" xfId="1" applyNumberFormat="1" applyFont="1" applyBorder="1"/>
    <xf numFmtId="164" fontId="3" fillId="0" borderId="11" xfId="1" applyNumberFormat="1" applyFont="1" applyBorder="1"/>
    <xf numFmtId="0" fontId="3" fillId="0" borderId="0" xfId="1" applyFont="1" applyBorder="1"/>
    <xf numFmtId="164" fontId="3" fillId="0" borderId="0" xfId="1" applyNumberFormat="1" applyFont="1" applyBorder="1"/>
    <xf numFmtId="0" fontId="3" fillId="2" borderId="0" xfId="1" applyNumberFormat="1" applyFont="1" applyFill="1"/>
    <xf numFmtId="0" fontId="1" fillId="0" borderId="0" xfId="1" applyFont="1" applyAlignment="1">
      <alignment horizontal="right"/>
    </xf>
    <xf numFmtId="0" fontId="1" fillId="0" borderId="0" xfId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0" xfId="1" applyFill="1" applyAlignment="1">
      <alignment horizontal="right"/>
    </xf>
    <xf numFmtId="0" fontId="1" fillId="0" borderId="0" xfId="1" applyFont="1" applyFill="1" applyAlignment="1">
      <alignment horizontal="right"/>
    </xf>
  </cellXfs>
  <cellStyles count="5">
    <cellStyle name="Денежный 2" xfId="2"/>
    <cellStyle name="Денежный 3" xfId="3"/>
    <cellStyle name="Обычный" xfId="0" builtinId="0"/>
    <cellStyle name="Обычный 2" xfId="1"/>
    <cellStyle name="Обыч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tabSelected="1" workbookViewId="0">
      <selection activeCell="G3" sqref="G3"/>
    </sheetView>
  </sheetViews>
  <sheetFormatPr defaultRowHeight="15"/>
  <cols>
    <col min="1" max="1" width="9.140625" style="3"/>
    <col min="2" max="2" width="31.7109375" style="3" customWidth="1"/>
    <col min="3" max="3" width="12.42578125" style="3" customWidth="1"/>
    <col min="4" max="4" width="12.140625" style="3" customWidth="1"/>
    <col min="5" max="5" width="11.28515625" style="3" customWidth="1"/>
    <col min="6" max="6" width="10.5703125" style="3" customWidth="1"/>
    <col min="7" max="16384" width="9.140625" style="3"/>
  </cols>
  <sheetData>
    <row r="1" spans="1:6">
      <c r="A1" s="1"/>
      <c r="B1" s="2" t="s">
        <v>0</v>
      </c>
      <c r="C1" s="1"/>
      <c r="D1" s="1"/>
      <c r="E1" s="1"/>
      <c r="F1" s="1"/>
    </row>
    <row r="2" spans="1:6">
      <c r="A2" s="1"/>
      <c r="B2" s="1" t="s">
        <v>1</v>
      </c>
      <c r="C2" s="1"/>
      <c r="D2" s="1" t="s">
        <v>2</v>
      </c>
      <c r="E2" s="1"/>
      <c r="F2" s="1"/>
    </row>
    <row r="3" spans="1:6">
      <c r="A3" s="28" t="s">
        <v>3</v>
      </c>
      <c r="B3" s="28"/>
      <c r="C3" s="4">
        <v>-110798.68999999994</v>
      </c>
      <c r="D3" s="1" t="s">
        <v>4</v>
      </c>
      <c r="E3" s="1"/>
      <c r="F3" s="1"/>
    </row>
    <row r="4" spans="1:6" ht="15.75" thickBot="1">
      <c r="A4" s="1"/>
      <c r="B4" s="1"/>
      <c r="C4" s="1"/>
      <c r="D4" s="1"/>
      <c r="E4" s="1"/>
      <c r="F4" s="1"/>
    </row>
    <row r="5" spans="1:6" ht="15.75" thickBot="1">
      <c r="A5" s="5"/>
      <c r="B5" s="6" t="s">
        <v>5</v>
      </c>
      <c r="C5" s="7">
        <f>6.04 *755.7*12</f>
        <v>54773.135999999999</v>
      </c>
      <c r="D5" s="8"/>
      <c r="E5" s="1"/>
      <c r="F5" s="1"/>
    </row>
    <row r="6" spans="1:6" ht="15.75" thickBot="1">
      <c r="A6" s="5"/>
      <c r="B6" s="9" t="s">
        <v>6</v>
      </c>
      <c r="C6" s="10"/>
      <c r="D6" s="10"/>
      <c r="E6" s="10"/>
      <c r="F6" s="8"/>
    </row>
    <row r="7" spans="1:6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1" t="s">
        <v>11</v>
      </c>
    </row>
    <row r="8" spans="1:6">
      <c r="A8" s="12" t="s">
        <v>12</v>
      </c>
      <c r="B8" s="12"/>
      <c r="C8" s="12" t="s">
        <v>13</v>
      </c>
      <c r="D8" s="13" t="s">
        <v>14</v>
      </c>
      <c r="E8" s="13" t="s">
        <v>15</v>
      </c>
      <c r="F8" s="13" t="s">
        <v>16</v>
      </c>
    </row>
    <row r="9" spans="1:6">
      <c r="A9" s="14" t="s">
        <v>17</v>
      </c>
      <c r="B9" s="15" t="s">
        <v>18</v>
      </c>
      <c r="C9" s="16">
        <v>16443.87</v>
      </c>
      <c r="D9" s="17"/>
      <c r="E9" s="17"/>
      <c r="F9" s="17"/>
    </row>
    <row r="10" spans="1:6">
      <c r="A10" s="18"/>
      <c r="B10" s="18"/>
      <c r="C10" s="19"/>
      <c r="D10" s="17"/>
      <c r="E10" s="20"/>
      <c r="F10" s="17"/>
    </row>
    <row r="11" spans="1:6">
      <c r="A11" s="18"/>
      <c r="B11" s="18"/>
      <c r="C11" s="19"/>
      <c r="D11" s="17"/>
      <c r="E11" s="20"/>
      <c r="F11" s="17"/>
    </row>
    <row r="12" spans="1:6">
      <c r="A12" s="18"/>
      <c r="B12" s="18"/>
      <c r="C12" s="19"/>
      <c r="D12" s="17"/>
      <c r="E12" s="20"/>
      <c r="F12" s="17"/>
    </row>
    <row r="13" spans="1:6">
      <c r="A13" s="18"/>
      <c r="B13" s="18"/>
      <c r="C13" s="19"/>
      <c r="D13" s="17"/>
      <c r="E13" s="20"/>
      <c r="F13" s="17"/>
    </row>
    <row r="14" spans="1:6">
      <c r="A14" s="21"/>
      <c r="B14" s="21" t="s">
        <v>19</v>
      </c>
      <c r="C14" s="22">
        <f>SUM(C9:C13)</f>
        <v>16443.87</v>
      </c>
      <c r="D14" s="23">
        <f>C5</f>
        <v>54773.135999999999</v>
      </c>
      <c r="E14" s="24">
        <v>53869.38</v>
      </c>
      <c r="F14" s="21">
        <v>98.35</v>
      </c>
    </row>
    <row r="15" spans="1:6">
      <c r="A15" s="25"/>
      <c r="B15" s="25"/>
      <c r="C15" s="26"/>
      <c r="D15" s="26"/>
      <c r="E15" s="26"/>
      <c r="F15" s="25"/>
    </row>
    <row r="16" spans="1:6">
      <c r="A16" s="29" t="s">
        <v>20</v>
      </c>
      <c r="B16" s="30"/>
      <c r="C16" s="27">
        <f>D14-C14</f>
        <v>38329.266000000003</v>
      </c>
      <c r="D16" s="1" t="s">
        <v>4</v>
      </c>
      <c r="E16" s="1"/>
      <c r="F16" s="1"/>
    </row>
    <row r="17" spans="1:6">
      <c r="A17" s="31" t="s">
        <v>21</v>
      </c>
      <c r="B17" s="32"/>
      <c r="C17" s="27">
        <v>-72469.423999999941</v>
      </c>
      <c r="D17" s="1" t="s">
        <v>4</v>
      </c>
      <c r="E17" s="1"/>
      <c r="F17" s="1"/>
    </row>
  </sheetData>
  <mergeCells count="3">
    <mergeCell ref="A3:B3"/>
    <mergeCell ref="A16:B16"/>
    <mergeCell ref="A17:B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Озерная 1-а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2018-09-19T06:58:32Z</dcterms:modified>
</cp:coreProperties>
</file>