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<sst xmlns="http://schemas.openxmlformats.org/spreadsheetml/2006/main" count="238" uniqueCount="171">
  <si>
    <t>Отчет о потреблении коммунальных ресурсов Комсомольский пр. ул., дом 8</t>
  </si>
  <si>
    <t>Выставлено РСО</t>
  </si>
  <si>
    <t>Период</t>
  </si>
  <si>
    <t>Начислено за горячее водоснабжение</t>
  </si>
  <si>
    <t>Начислено за отопление</t>
  </si>
  <si>
    <t>м3</t>
  </si>
  <si>
    <t>Тариф за теплоноситель, руб./м3</t>
  </si>
  <si>
    <t>гКал</t>
  </si>
  <si>
    <t>Тариф за теплоэнергию, руб/гКал</t>
  </si>
  <si>
    <t>Плата за ГВС, Руб.</t>
  </si>
  <si>
    <t>Плата за отопление, руб.</t>
  </si>
  <si>
    <t>Январь</t>
  </si>
  <si>
    <t>1 336,94</t>
  </si>
  <si>
    <t>19 058,56</t>
  </si>
  <si>
    <t>66 847,00</t>
  </si>
  <si>
    <t>Февраль</t>
  </si>
  <si>
    <t>18 250,01</t>
  </si>
  <si>
    <t>83 986,57</t>
  </si>
  <si>
    <t>Март</t>
  </si>
  <si>
    <t>15 593,36</t>
  </si>
  <si>
    <t>72 462,15</t>
  </si>
  <si>
    <t>Апрель</t>
  </si>
  <si>
    <t>21 599,70</t>
  </si>
  <si>
    <t>49 841,12</t>
  </si>
  <si>
    <t>Май</t>
  </si>
  <si>
    <t>26 174,20</t>
  </si>
  <si>
    <t>Июнь</t>
  </si>
  <si>
    <t>14 991,39</t>
  </si>
  <si>
    <t>Июль</t>
  </si>
  <si>
    <t>1 382,96</t>
  </si>
  <si>
    <t>14 807,70</t>
  </si>
  <si>
    <t>Август</t>
  </si>
  <si>
    <t>16 119,84</t>
  </si>
  <si>
    <t>Сентябрь</t>
  </si>
  <si>
    <t>16 866,56</t>
  </si>
  <si>
    <t>Октябрь</t>
  </si>
  <si>
    <t>16 937,42</t>
  </si>
  <si>
    <t>27 493,24</t>
  </si>
  <si>
    <t>Ноябрь</t>
  </si>
  <si>
    <t>21 947,08</t>
  </si>
  <si>
    <t>52 635,46</t>
  </si>
  <si>
    <t>Декабрь</t>
  </si>
  <si>
    <t>21 589,25</t>
  </si>
  <si>
    <t>64 224,66</t>
  </si>
  <si>
    <t>Итого</t>
  </si>
  <si>
    <t>1 800,00</t>
  </si>
  <si>
    <t>223 935,07</t>
  </si>
  <si>
    <t>417 490,20</t>
  </si>
  <si>
    <t>Начислено за холодное водоснабжение</t>
  </si>
  <si>
    <t>Начислено за водоотведение</t>
  </si>
  <si>
    <t>Тариф за ХВС, руб./м3</t>
  </si>
  <si>
    <t>руб.</t>
  </si>
  <si>
    <t>Тариф за водоотведение, руб/Гкал</t>
  </si>
  <si>
    <t>11 305,00</t>
  </si>
  <si>
    <t>2 686,00</t>
  </si>
  <si>
    <t>14 025,00</t>
  </si>
  <si>
    <t>12 495,00</t>
  </si>
  <si>
    <t>3 077,00</t>
  </si>
  <si>
    <t>13 770,00</t>
  </si>
  <si>
    <t>12 999,63</t>
  </si>
  <si>
    <t>1 075,00</t>
  </si>
  <si>
    <t>19 382,25</t>
  </si>
  <si>
    <t>13 288,11</t>
  </si>
  <si>
    <t>4 020,69</t>
  </si>
  <si>
    <t>12 873,42</t>
  </si>
  <si>
    <t>12 404,64</t>
  </si>
  <si>
    <t>7 532,00</t>
  </si>
  <si>
    <t>132 326,74</t>
  </si>
  <si>
    <t>Начислено за электроэнергию</t>
  </si>
  <si>
    <t>Расход КПУ, кВт.ч</t>
  </si>
  <si>
    <t>Тариф за электроэнергию, руб./кВт.ч</t>
  </si>
  <si>
    <t>6 900,00</t>
  </si>
  <si>
    <t>Одноставочный 2,69 / День 2,85 / Ночь 1,41</t>
  </si>
  <si>
    <t>18 561,00</t>
  </si>
  <si>
    <t>5 580,00</t>
  </si>
  <si>
    <t>15 010,20</t>
  </si>
  <si>
    <t>6 840,00</t>
  </si>
  <si>
    <t>18 399,60</t>
  </si>
  <si>
    <t>6 060,00</t>
  </si>
  <si>
    <t>16 301,40</t>
  </si>
  <si>
    <t>5 550,00</t>
  </si>
  <si>
    <t>14 929,50</t>
  </si>
  <si>
    <t>6 000,00</t>
  </si>
  <si>
    <t>16 140,00</t>
  </si>
  <si>
    <t>6 150,00</t>
  </si>
  <si>
    <t>Одноставочный 2,8 / День 3,01 / Ночь 1,49</t>
  </si>
  <si>
    <t>17 220,00</t>
  </si>
  <si>
    <t>6 030,00</t>
  </si>
  <si>
    <t>16 884,00</t>
  </si>
  <si>
    <t>4 950,00</t>
  </si>
  <si>
    <t>13 860,00</t>
  </si>
  <si>
    <t>5 760,00</t>
  </si>
  <si>
    <t>16 128,00</t>
  </si>
  <si>
    <t>5 220,00</t>
  </si>
  <si>
    <t>14 616,00</t>
  </si>
  <si>
    <t>5 820,00</t>
  </si>
  <si>
    <t>16 296,00</t>
  </si>
  <si>
    <t>70 860,00</t>
  </si>
  <si>
    <t>194 345,70</t>
  </si>
  <si>
    <t>Наименование выполненных работ и услуг за период</t>
  </si>
  <si>
    <t>Доходы за период</t>
  </si>
  <si>
    <t>Расходы за период</t>
  </si>
  <si>
    <t>Начислено и предъявлено собственникам и нанимателям</t>
  </si>
  <si>
    <t>Оплачено собственниками и нанимателями</t>
  </si>
  <si>
    <t>Начислено и предъявлено исполнителями работ и поставщиками услуг, акцептовано управляющим</t>
  </si>
  <si>
    <t>Оплачено исполнителям работ и поставщикам услуг</t>
  </si>
  <si>
    <t>1. Содержание и ремонт жилья всего:</t>
  </si>
  <si>
    <t>414 351,20</t>
  </si>
  <si>
    <t>394 746,88</t>
  </si>
  <si>
    <t>в т. ч.: текущий ремонт</t>
  </si>
  <si>
    <t>60 803,40</t>
  </si>
  <si>
    <t>57 926,59</t>
  </si>
  <si>
    <t>2. Коммунальные услуги</t>
  </si>
  <si>
    <t>1 063 252,89</t>
  </si>
  <si>
    <t>1 012 946,90</t>
  </si>
  <si>
    <t>в т. ч.: …</t>
  </si>
  <si>
    <t>Холодное водоснабжение</t>
  </si>
  <si>
    <t>74 009,70</t>
  </si>
  <si>
    <t>70 508,06</t>
  </si>
  <si>
    <t>Водоотведение</t>
  </si>
  <si>
    <t>89 924,40</t>
  </si>
  <si>
    <t>85 669,78</t>
  </si>
  <si>
    <t>Горячее водоснабжение</t>
  </si>
  <si>
    <t>261 072,05</t>
  </si>
  <si>
    <t>248 719,87</t>
  </si>
  <si>
    <t xml:space="preserve">Отопление </t>
  </si>
  <si>
    <t>420 958,80</t>
  </si>
  <si>
    <t>401 041,85</t>
  </si>
  <si>
    <t>Электроэнергия</t>
  </si>
  <si>
    <t>217 287,94</t>
  </si>
  <si>
    <t>207 007,33</t>
  </si>
  <si>
    <t>110 099,10</t>
  </si>
  <si>
    <t>104 889,95</t>
  </si>
  <si>
    <t>3. Услуги по управлению домом</t>
  </si>
  <si>
    <t>4. Прочие услуги</t>
  </si>
  <si>
    <t>4.1. Сдача в аренду нежилых помещений, являющихся общим имуществом дома</t>
  </si>
  <si>
    <t>…</t>
  </si>
  <si>
    <t>ИТОГО:</t>
  </si>
  <si>
    <t>1 587 703,19</t>
  </si>
  <si>
    <t>1 512 583,73</t>
  </si>
  <si>
    <t>Отчёт о выполнении договора управления Многоквартирным домом</t>
  </si>
  <si>
    <t xml:space="preserve"> </t>
  </si>
  <si>
    <t>Период отчета:</t>
  </si>
  <si>
    <t>Адрес дома:</t>
  </si>
  <si>
    <t>Наименование организации, осуществлявшей управление (УО, ТСЖ) /</t>
  </si>
  <si>
    <t>УК «МИРТ»</t>
  </si>
  <si>
    <t>ФИО ответственного собственника при непосредственном управлении:</t>
  </si>
  <si>
    <t>Характеристика МКД</t>
  </si>
  <si>
    <t>1. Серия МКД (при наличии)</t>
  </si>
  <si>
    <t>2.  Количество этажей</t>
  </si>
  <si>
    <t>3.  Количество подъездов</t>
  </si>
  <si>
    <t>4.  Количество квартир</t>
  </si>
  <si>
    <t>5.  Общая площадь многоквартирного дома, кв. м.:</t>
  </si>
  <si>
    <t xml:space="preserve">    в том числе:</t>
  </si>
  <si>
    <t>5.1 жилые помещения (квартиры), кв. м:</t>
  </si>
  <si>
    <t>5.2 нежилые помещения, не являющиеся общим имуществом, кв. м:</t>
  </si>
  <si>
    <t> -</t>
  </si>
  <si>
    <t>5.3 нежилые помещения, являющиеся общим имуществом, кв. м:</t>
  </si>
  <si>
    <t xml:space="preserve">6. Площадь земельного участка в общем имуществе МКД, (кв. м) </t>
  </si>
  <si>
    <t xml:space="preserve">7. Категория дома с учетом видов удобств и оснащенности МКД: </t>
  </si>
  <si>
    <t>Форма 5. Отчёт о выполненных за период работах по текущему ремонту</t>
  </si>
  <si>
    <t>Наименование выполненных работ за период</t>
  </si>
  <si>
    <t>Объём работ в натуральных показателях  (шт., кв. м, пог. м и т.д.)</t>
  </si>
  <si>
    <t>Дата выполнения</t>
  </si>
  <si>
    <t>Гарантийный срок (дата окончания гарантии исполнителя работ)</t>
  </si>
  <si>
    <t>Стоимость работ, руб.</t>
  </si>
  <si>
    <t xml:space="preserve">Дата </t>
  </si>
  <si>
    <t>Подпись, расшифровка подписи</t>
  </si>
  <si>
    <t xml:space="preserve">                              </t>
  </si>
  <si>
    <t>с «01» января 2018 г    по «31» декабря 2018 г.</t>
  </si>
  <si>
    <t>пр.Комсомольский 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</si>
</sst>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/>
    </xf>
    <xf numFmtId="0" fontId="4" fillId="0" borderId="13" xfId="0" applyNumberFormat="1" applyFont="1" applyBorder="1" applyAlignment="1">
      <alignment horizontal="left" vertical="top" wrapText="1" indent="2"/>
    </xf>
    <xf numFmtId="0" fontId="4" fillId="0" borderId="14" xfId="0" applyNumberFormat="1" applyFont="1" applyBorder="1" applyAlignment="1">
      <alignment horizontal="left" vertical="top" indent="2"/>
    </xf>
    <xf numFmtId="0" fontId="5" fillId="34" borderId="14" xfId="0" applyNumberFormat="1" applyFont="1" applyFill="1" applyBorder="1" applyAlignment="1">
      <alignment horizontal="left"/>
    </xf>
    <xf numFmtId="1" fontId="4" fillId="0" borderId="13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left" vertical="top"/>
    </xf>
    <xf numFmtId="0" fontId="4" fillId="0" borderId="11" xfId="0" applyNumberFormat="1" applyFont="1" applyBorder="1" applyAlignment="1">
      <alignment horizontal="left" vertical="top" indent="2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5" fillId="0" borderId="11" xfId="0" applyNumberFormat="1" applyFont="1" applyBorder="1" applyAlignment="1">
      <alignment horizontal="left" vertical="top"/>
    </xf>
    <xf numFmtId="0" fontId="5" fillId="0" borderId="11" xfId="0" applyNumberFormat="1" applyFont="1" applyBorder="1" applyAlignment="1">
      <alignment horizontal="left" vertical="top" indent="2"/>
    </xf>
    <xf numFmtId="0" fontId="5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/>
    </xf>
    <xf numFmtId="4" fontId="1" fillId="0" borderId="11" xfId="0" applyNumberFormat="1" applyFont="1" applyBorder="1" applyAlignment="1">
      <alignment horizontal="center" vertical="center"/>
    </xf>
    <xf numFmtId="0" fontId="40" fillId="0" borderId="0" xfId="52" applyFont="1">
      <alignment/>
      <protection/>
    </xf>
    <xf numFmtId="0" fontId="23" fillId="0" borderId="0" xfId="52">
      <alignment/>
      <protection/>
    </xf>
    <xf numFmtId="0" fontId="41" fillId="0" borderId="0" xfId="52" applyFont="1" applyAlignment="1">
      <alignment/>
      <protection/>
    </xf>
    <xf numFmtId="0" fontId="42" fillId="0" borderId="0" xfId="52" applyFont="1" applyAlignment="1">
      <alignment/>
      <protection/>
    </xf>
    <xf numFmtId="0" fontId="23" fillId="0" borderId="0" xfId="52" applyAlignment="1">
      <alignment wrapText="1"/>
      <protection/>
    </xf>
    <xf numFmtId="0" fontId="43" fillId="0" borderId="0" xfId="52" applyFont="1">
      <alignment/>
      <protection/>
    </xf>
    <xf numFmtId="0" fontId="42" fillId="0" borderId="16" xfId="52" applyFont="1" applyBorder="1" applyAlignment="1">
      <alignment horizontal="center"/>
      <protection/>
    </xf>
    <xf numFmtId="0" fontId="42" fillId="0" borderId="17" xfId="52" applyFont="1" applyBorder="1" applyAlignment="1">
      <alignment horizontal="center"/>
      <protection/>
    </xf>
    <xf numFmtId="172" fontId="31" fillId="0" borderId="11" xfId="52" applyNumberFormat="1" applyFont="1" applyBorder="1" applyAlignment="1">
      <alignment horizontal="center"/>
      <protection/>
    </xf>
    <xf numFmtId="0" fontId="40" fillId="0" borderId="16" xfId="52" applyFont="1" applyBorder="1" applyAlignment="1">
      <alignment horizontal="center" wrapText="1"/>
      <protection/>
    </xf>
    <xf numFmtId="0" fontId="43" fillId="35" borderId="0" xfId="52" applyFont="1" applyFill="1">
      <alignment/>
      <protection/>
    </xf>
    <xf numFmtId="0" fontId="40" fillId="35" borderId="0" xfId="52" applyFont="1" applyFill="1">
      <alignment/>
      <protection/>
    </xf>
    <xf numFmtId="0" fontId="40" fillId="35" borderId="0" xfId="52" applyFont="1" applyFill="1" applyAlignment="1">
      <alignment horizontal="center"/>
      <protection/>
    </xf>
    <xf numFmtId="0" fontId="40" fillId="35" borderId="18" xfId="52" applyFont="1" applyFill="1" applyBorder="1">
      <alignment/>
      <protection/>
    </xf>
    <xf numFmtId="0" fontId="31" fillId="0" borderId="0" xfId="52" applyFont="1">
      <alignment/>
      <protection/>
    </xf>
    <xf numFmtId="0" fontId="44" fillId="0" borderId="0" xfId="52" applyFont="1">
      <alignment/>
      <protection/>
    </xf>
    <xf numFmtId="0" fontId="40" fillId="0" borderId="19" xfId="52" applyFont="1" applyBorder="1" applyAlignment="1">
      <alignment horizontal="center" wrapText="1"/>
      <protection/>
    </xf>
    <xf numFmtId="0" fontId="40" fillId="0" borderId="20" xfId="52" applyFont="1" applyBorder="1" applyAlignment="1">
      <alignment horizontal="center" wrapText="1"/>
      <protection/>
    </xf>
    <xf numFmtId="0" fontId="40" fillId="0" borderId="16" xfId="52" applyFont="1" applyBorder="1" applyAlignment="1">
      <alignment horizontal="center" wrapText="1"/>
      <protection/>
    </xf>
    <xf numFmtId="0" fontId="43" fillId="0" borderId="0" xfId="52" applyFont="1">
      <alignment/>
      <protection/>
    </xf>
    <xf numFmtId="0" fontId="40" fillId="0" borderId="0" xfId="52" applyFont="1">
      <alignment/>
      <protection/>
    </xf>
    <xf numFmtId="0" fontId="40" fillId="0" borderId="21" xfId="52" applyFont="1" applyBorder="1">
      <alignment/>
      <protection/>
    </xf>
    <xf numFmtId="0" fontId="40" fillId="0" borderId="0" xfId="52" applyFont="1" applyAlignment="1">
      <alignment wrapText="1"/>
      <protection/>
    </xf>
    <xf numFmtId="0" fontId="23" fillId="0" borderId="0" xfId="52">
      <alignment/>
      <protection/>
    </xf>
    <xf numFmtId="0" fontId="45" fillId="0" borderId="0" xfId="52" applyFont="1">
      <alignment/>
      <protection/>
    </xf>
    <xf numFmtId="0" fontId="46" fillId="0" borderId="0" xfId="52" applyFont="1">
      <alignment/>
      <protection/>
    </xf>
    <xf numFmtId="4" fontId="1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top"/>
    </xf>
    <xf numFmtId="0" fontId="1" fillId="0" borderId="0" xfId="0" applyNumberFormat="1" applyFont="1" applyAlignment="1">
      <alignment horizontal="center"/>
    </xf>
    <xf numFmtId="172" fontId="23" fillId="0" borderId="11" xfId="52" applyNumberForma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11"/>
  <sheetViews>
    <sheetView tabSelected="1" zoomScalePageLayoutView="0" workbookViewId="0" topLeftCell="A1">
      <selection activeCell="D48" sqref="D48"/>
    </sheetView>
  </sheetViews>
  <sheetFormatPr defaultColWidth="10.66015625" defaultRowHeight="11.25"/>
  <cols>
    <col min="1" max="1" width="40" style="1" customWidth="1"/>
    <col min="2" max="3" width="17.16015625" style="1" customWidth="1"/>
    <col min="4" max="4" width="20.5" style="1" customWidth="1"/>
    <col min="5" max="9" width="17.16015625" style="1" customWidth="1"/>
  </cols>
  <sheetData>
    <row r="1" spans="1:9" ht="15.75">
      <c r="A1" s="59"/>
      <c r="B1" s="59"/>
      <c r="C1" s="59"/>
      <c r="D1" s="59"/>
      <c r="E1" s="59"/>
      <c r="F1" s="59"/>
      <c r="G1" s="59"/>
      <c r="H1" s="59"/>
      <c r="I1" s="59"/>
    </row>
    <row r="2" spans="1:9" ht="15.75">
      <c r="A2" s="59"/>
      <c r="B2" s="59"/>
      <c r="C2" s="59"/>
      <c r="D2" s="59"/>
      <c r="E2" s="59"/>
      <c r="F2" s="59"/>
      <c r="G2" s="59"/>
      <c r="H2" s="59"/>
      <c r="I2" s="59"/>
    </row>
    <row r="3" spans="1:9" ht="15.75">
      <c r="A3" s="59"/>
      <c r="B3" s="59"/>
      <c r="C3" s="59"/>
      <c r="D3" s="59"/>
      <c r="E3" s="59"/>
      <c r="F3" s="59"/>
      <c r="G3" s="59"/>
      <c r="H3" s="59"/>
      <c r="I3" s="59"/>
    </row>
    <row r="4" spans="1:9" ht="15.75">
      <c r="A4" s="59" t="s">
        <v>140</v>
      </c>
      <c r="B4" s="59"/>
      <c r="C4" s="59"/>
      <c r="D4" s="59"/>
      <c r="E4" s="59"/>
      <c r="F4" s="59"/>
      <c r="G4" s="59"/>
      <c r="H4" s="59"/>
      <c r="I4" s="59"/>
    </row>
    <row r="5" spans="1:9" ht="15" customHeight="1">
      <c r="A5" s="35"/>
      <c r="B5" s="55" t="s">
        <v>169</v>
      </c>
      <c r="C5" s="55"/>
      <c r="D5" s="55"/>
      <c r="E5" s="58"/>
      <c r="F5" s="58"/>
      <c r="G5" s="58"/>
      <c r="H5" s="60" t="s">
        <v>141</v>
      </c>
      <c r="I5" s="58"/>
    </row>
    <row r="6" spans="1:9" ht="42" customHeight="1">
      <c r="A6" s="35" t="s">
        <v>142</v>
      </c>
      <c r="B6" s="55"/>
      <c r="C6" s="55"/>
      <c r="D6" s="55"/>
      <c r="E6" s="58"/>
      <c r="F6" s="58"/>
      <c r="G6" s="58"/>
      <c r="H6" s="60"/>
      <c r="I6" s="58"/>
    </row>
    <row r="7" spans="1:9" ht="15" customHeight="1">
      <c r="A7" s="36"/>
      <c r="B7" s="36"/>
      <c r="C7" s="36"/>
      <c r="D7" s="36"/>
      <c r="E7" s="36"/>
      <c r="F7" s="36"/>
      <c r="G7" s="36"/>
      <c r="H7" s="36"/>
      <c r="I7" s="36"/>
    </row>
    <row r="8" spans="1:9" ht="15" customHeight="1">
      <c r="A8" s="35" t="s">
        <v>143</v>
      </c>
      <c r="B8" s="54" t="s">
        <v>170</v>
      </c>
      <c r="C8" s="54"/>
      <c r="D8" s="54"/>
      <c r="E8" s="36"/>
      <c r="F8" s="36"/>
      <c r="G8" s="36"/>
      <c r="H8" s="36"/>
      <c r="I8" s="36"/>
    </row>
    <row r="9" spans="1:9" ht="15" customHeight="1">
      <c r="A9" s="36"/>
      <c r="B9" s="36"/>
      <c r="C9" s="36"/>
      <c r="D9" s="36"/>
      <c r="E9" s="36"/>
      <c r="F9" s="36"/>
      <c r="G9" s="36"/>
      <c r="H9" s="36"/>
      <c r="I9" s="36"/>
    </row>
    <row r="10" spans="1:9" ht="15" customHeight="1">
      <c r="A10" s="57" t="s">
        <v>144</v>
      </c>
      <c r="B10" s="57"/>
      <c r="C10" s="57"/>
      <c r="D10" s="37" t="s">
        <v>145</v>
      </c>
      <c r="E10" s="38"/>
      <c r="F10" s="38"/>
      <c r="G10" s="58"/>
      <c r="H10" s="58"/>
      <c r="I10" s="58"/>
    </row>
    <row r="11" spans="1:9" ht="15" customHeight="1">
      <c r="A11" s="57" t="s">
        <v>146</v>
      </c>
      <c r="B11" s="57"/>
      <c r="C11" s="57"/>
      <c r="D11" s="38"/>
      <c r="E11" s="38"/>
      <c r="F11" s="38"/>
      <c r="G11" s="58"/>
      <c r="H11" s="58"/>
      <c r="I11" s="58"/>
    </row>
    <row r="12" spans="1:9" ht="15" customHeight="1">
      <c r="A12" s="39"/>
      <c r="B12" s="39"/>
      <c r="C12" s="39"/>
      <c r="D12" s="36"/>
      <c r="E12" s="39"/>
      <c r="F12" s="39"/>
      <c r="G12" s="36"/>
      <c r="H12" s="36"/>
      <c r="I12" s="36"/>
    </row>
    <row r="13" spans="1:9" ht="15" customHeight="1">
      <c r="A13" s="40" t="s">
        <v>147</v>
      </c>
      <c r="B13" s="36"/>
      <c r="C13" s="36"/>
      <c r="D13" s="36"/>
      <c r="E13" s="36"/>
      <c r="F13" s="36"/>
      <c r="G13" s="36"/>
      <c r="H13" s="36"/>
      <c r="I13" s="36"/>
    </row>
    <row r="14" spans="1:9" ht="15" customHeight="1" thickBot="1">
      <c r="A14" s="36"/>
      <c r="B14" s="36"/>
      <c r="C14" s="36"/>
      <c r="D14" s="36"/>
      <c r="E14" s="36"/>
      <c r="F14" s="36"/>
      <c r="G14" s="36"/>
      <c r="H14" s="36"/>
      <c r="I14" s="36"/>
    </row>
    <row r="15" spans="1:9" ht="15" customHeight="1" thickBot="1">
      <c r="A15" s="55" t="s">
        <v>148</v>
      </c>
      <c r="B15" s="55"/>
      <c r="C15" s="56"/>
      <c r="D15" s="41"/>
      <c r="E15" s="36"/>
      <c r="F15" s="36"/>
      <c r="G15" s="36"/>
      <c r="H15" s="36"/>
      <c r="I15" s="36"/>
    </row>
    <row r="16" spans="1:9" ht="15" customHeight="1" thickBot="1">
      <c r="A16" s="55" t="s">
        <v>149</v>
      </c>
      <c r="B16" s="55"/>
      <c r="C16" s="56"/>
      <c r="D16" s="42">
        <v>5</v>
      </c>
      <c r="E16" s="36"/>
      <c r="F16" s="36"/>
      <c r="G16" s="36"/>
      <c r="H16" s="36"/>
      <c r="I16" s="36"/>
    </row>
    <row r="17" spans="1:9" ht="15" customHeight="1" thickBot="1">
      <c r="A17" s="55" t="s">
        <v>150</v>
      </c>
      <c r="B17" s="55"/>
      <c r="C17" s="56"/>
      <c r="D17" s="42">
        <v>1</v>
      </c>
      <c r="E17" s="36"/>
      <c r="F17" s="36"/>
      <c r="G17" s="36"/>
      <c r="H17" s="36"/>
      <c r="I17" s="36"/>
    </row>
    <row r="18" spans="1:9" ht="15" customHeight="1" thickBot="1">
      <c r="A18" s="55" t="s">
        <v>151</v>
      </c>
      <c r="B18" s="55"/>
      <c r="C18" s="56"/>
      <c r="D18" s="42">
        <v>40</v>
      </c>
      <c r="E18" s="36"/>
      <c r="F18" s="36"/>
      <c r="G18" s="36"/>
      <c r="H18" s="36"/>
      <c r="I18" s="36"/>
    </row>
    <row r="19" spans="1:9" ht="15">
      <c r="A19" s="55" t="s">
        <v>152</v>
      </c>
      <c r="B19" s="55"/>
      <c r="C19" s="56"/>
      <c r="D19" s="43">
        <v>2109</v>
      </c>
      <c r="E19" s="36"/>
      <c r="F19" s="36"/>
      <c r="G19" s="36"/>
      <c r="H19" s="36"/>
      <c r="I19" s="36"/>
    </row>
    <row r="20" spans="1:9" ht="15.75" thickBot="1">
      <c r="A20" s="55" t="s">
        <v>153</v>
      </c>
      <c r="B20" s="55"/>
      <c r="C20" s="56"/>
      <c r="D20" s="42"/>
      <c r="E20" s="36"/>
      <c r="F20" s="36"/>
      <c r="G20" s="36"/>
      <c r="H20" s="36"/>
      <c r="I20" s="36"/>
    </row>
    <row r="21" spans="1:9" ht="15" customHeight="1">
      <c r="A21" s="55" t="s">
        <v>154</v>
      </c>
      <c r="B21" s="55"/>
      <c r="C21" s="56"/>
      <c r="D21" s="68"/>
      <c r="E21" s="36"/>
      <c r="F21" s="36"/>
      <c r="G21" s="36"/>
      <c r="H21" s="36"/>
      <c r="I21" s="36"/>
    </row>
    <row r="22" spans="1:9" ht="42" customHeight="1" thickBot="1">
      <c r="A22" s="55" t="s">
        <v>155</v>
      </c>
      <c r="B22" s="55"/>
      <c r="C22" s="56"/>
      <c r="D22" s="42" t="s">
        <v>156</v>
      </c>
      <c r="E22" s="36"/>
      <c r="F22" s="36"/>
      <c r="G22" s="36"/>
      <c r="H22" s="36"/>
      <c r="I22" s="36"/>
    </row>
    <row r="23" spans="1:9" ht="15" customHeight="1" thickBot="1">
      <c r="A23" s="55" t="s">
        <v>157</v>
      </c>
      <c r="B23" s="55"/>
      <c r="C23" s="56"/>
      <c r="D23" s="42"/>
      <c r="E23" s="36"/>
      <c r="F23" s="36"/>
      <c r="G23" s="36"/>
      <c r="H23" s="36"/>
      <c r="I23" s="36"/>
    </row>
    <row r="24" spans="1:9" ht="15" customHeight="1" thickBot="1">
      <c r="A24" s="55" t="s">
        <v>158</v>
      </c>
      <c r="B24" s="55"/>
      <c r="C24" s="56"/>
      <c r="D24" s="42"/>
      <c r="E24" s="36"/>
      <c r="F24" s="36"/>
      <c r="G24" s="36"/>
      <c r="H24" s="36"/>
      <c r="I24" s="36"/>
    </row>
    <row r="25" spans="1:9" ht="15.75" thickBot="1">
      <c r="A25" s="55" t="s">
        <v>159</v>
      </c>
      <c r="B25" s="55"/>
      <c r="C25" s="56"/>
      <c r="D25" s="42"/>
      <c r="E25" s="36"/>
      <c r="F25" s="36"/>
      <c r="G25" s="36"/>
      <c r="H25" s="36"/>
      <c r="I25" s="36"/>
    </row>
    <row r="27" spans="1:5" ht="11.25">
      <c r="A27" s="65" t="s">
        <v>99</v>
      </c>
      <c r="B27" s="65" t="s">
        <v>100</v>
      </c>
      <c r="C27" s="65"/>
      <c r="D27" s="65" t="s">
        <v>101</v>
      </c>
      <c r="E27" s="65"/>
    </row>
    <row r="28" spans="1:5" ht="11.25">
      <c r="A28" s="65"/>
      <c r="B28" s="65"/>
      <c r="C28" s="65"/>
      <c r="D28" s="65"/>
      <c r="E28" s="65"/>
    </row>
    <row r="29" spans="1:9" ht="109.5" customHeight="1">
      <c r="A29" s="65"/>
      <c r="B29" s="15" t="s">
        <v>102</v>
      </c>
      <c r="C29" s="15" t="s">
        <v>103</v>
      </c>
      <c r="D29" s="15" t="s">
        <v>104</v>
      </c>
      <c r="E29" s="15" t="s">
        <v>105</v>
      </c>
      <c r="F29" s="16"/>
      <c r="G29"/>
      <c r="H29"/>
      <c r="I29"/>
    </row>
    <row r="30" spans="1:9" ht="15" customHeight="1">
      <c r="A30" s="20">
        <v>1</v>
      </c>
      <c r="B30" s="21">
        <v>2</v>
      </c>
      <c r="C30" s="21">
        <v>3</v>
      </c>
      <c r="D30" s="21">
        <v>4</v>
      </c>
      <c r="E30" s="21">
        <v>5</v>
      </c>
      <c r="F30" s="16"/>
      <c r="G30"/>
      <c r="H30"/>
      <c r="I30"/>
    </row>
    <row r="31" spans="1:6" ht="15">
      <c r="A31" s="66" t="s">
        <v>106</v>
      </c>
      <c r="B31" s="63" t="s">
        <v>107</v>
      </c>
      <c r="C31" s="63" t="s">
        <v>108</v>
      </c>
      <c r="D31" s="63">
        <v>353547.8</v>
      </c>
      <c r="E31" s="63">
        <v>351992.19</v>
      </c>
      <c r="F31" s="16"/>
    </row>
    <row r="32" spans="1:5" ht="11.25">
      <c r="A32" s="66"/>
      <c r="B32" s="63"/>
      <c r="C32" s="63"/>
      <c r="D32" s="63"/>
      <c r="E32" s="63"/>
    </row>
    <row r="33" spans="1:6" ht="15">
      <c r="A33" s="23" t="s">
        <v>109</v>
      </c>
      <c r="B33" s="62" t="s">
        <v>110</v>
      </c>
      <c r="C33" s="62" t="s">
        <v>111</v>
      </c>
      <c r="D33" s="62">
        <v>0</v>
      </c>
      <c r="E33" s="62">
        <v>0</v>
      </c>
      <c r="F33" s="16"/>
    </row>
    <row r="34" spans="1:5" ht="15">
      <c r="A34" s="24"/>
      <c r="B34" s="62"/>
      <c r="C34" s="62"/>
      <c r="D34" s="62"/>
      <c r="E34" s="62"/>
    </row>
    <row r="35" spans="1:6" ht="15">
      <c r="A35" s="26" t="s">
        <v>112</v>
      </c>
      <c r="B35" s="63" t="s">
        <v>113</v>
      </c>
      <c r="C35" s="63" t="s">
        <v>114</v>
      </c>
      <c r="D35" s="63">
        <v>1103464.26</v>
      </c>
      <c r="E35" s="63">
        <f>SUM(E37:E41)</f>
        <v>1034240.5700000001</v>
      </c>
      <c r="F35" s="16"/>
    </row>
    <row r="36" spans="1:5" ht="14.25">
      <c r="A36" s="27" t="s">
        <v>115</v>
      </c>
      <c r="B36" s="63"/>
      <c r="C36" s="63"/>
      <c r="D36" s="63"/>
      <c r="E36" s="63"/>
    </row>
    <row r="37" spans="1:6" ht="15">
      <c r="A37" s="25" t="s">
        <v>116</v>
      </c>
      <c r="B37" s="29" t="s">
        <v>117</v>
      </c>
      <c r="C37" s="29" t="s">
        <v>118</v>
      </c>
      <c r="D37" s="29">
        <f>D85</f>
        <v>79364.15</v>
      </c>
      <c r="E37" s="29">
        <v>66261.13</v>
      </c>
      <c r="F37" s="16"/>
    </row>
    <row r="38" spans="1:6" ht="15">
      <c r="A38" s="25" t="s">
        <v>119</v>
      </c>
      <c r="B38" s="29" t="s">
        <v>120</v>
      </c>
      <c r="C38" s="29" t="s">
        <v>121</v>
      </c>
      <c r="D38" s="29" t="str">
        <f>G85</f>
        <v>132 326,74</v>
      </c>
      <c r="E38" s="29">
        <v>110479.59</v>
      </c>
      <c r="F38" s="16"/>
    </row>
    <row r="39" spans="1:6" ht="15">
      <c r="A39" s="25" t="s">
        <v>122</v>
      </c>
      <c r="B39" s="29" t="s">
        <v>123</v>
      </c>
      <c r="C39" s="29" t="s">
        <v>124</v>
      </c>
      <c r="D39" s="29" t="str">
        <f>F69</f>
        <v>223 935,07</v>
      </c>
      <c r="E39" s="29">
        <v>231839.98</v>
      </c>
      <c r="F39" s="16"/>
    </row>
    <row r="40" spans="1:7" ht="15">
      <c r="A40" s="25" t="s">
        <v>125</v>
      </c>
      <c r="B40" s="29" t="s">
        <v>126</v>
      </c>
      <c r="C40" s="29" t="s">
        <v>127</v>
      </c>
      <c r="D40" s="29" t="str">
        <f>I69</f>
        <v>417 490,20</v>
      </c>
      <c r="E40" s="29">
        <v>432227.6</v>
      </c>
      <c r="F40" s="16"/>
      <c r="G40"/>
    </row>
    <row r="41" spans="1:6" ht="15">
      <c r="A41" s="25" t="s">
        <v>128</v>
      </c>
      <c r="B41" s="29" t="s">
        <v>129</v>
      </c>
      <c r="C41" s="29" t="s">
        <v>130</v>
      </c>
      <c r="D41" s="29" t="str">
        <f>D101</f>
        <v>194 345,70</v>
      </c>
      <c r="E41" s="29">
        <v>193432.27</v>
      </c>
      <c r="F41" s="16"/>
    </row>
    <row r="42" spans="1:6" ht="15">
      <c r="A42" s="28"/>
      <c r="B42" s="61" t="s">
        <v>131</v>
      </c>
      <c r="C42" s="61" t="s">
        <v>132</v>
      </c>
      <c r="D42" s="61">
        <v>125566.38</v>
      </c>
      <c r="E42" s="61">
        <v>125566.38</v>
      </c>
      <c r="F42" s="16"/>
    </row>
    <row r="43" spans="1:5" ht="14.25">
      <c r="A43" s="26" t="s">
        <v>133</v>
      </c>
      <c r="B43" s="61"/>
      <c r="C43" s="61"/>
      <c r="D43" s="61"/>
      <c r="E43" s="61"/>
    </row>
    <row r="44" spans="1:5" ht="14.25">
      <c r="A44" s="28"/>
      <c r="B44" s="61"/>
      <c r="C44" s="61"/>
      <c r="D44" s="61"/>
      <c r="E44" s="61"/>
    </row>
    <row r="45" spans="1:6" ht="15">
      <c r="A45" s="22" t="s">
        <v>134</v>
      </c>
      <c r="B45" s="30"/>
      <c r="C45" s="30"/>
      <c r="D45" s="30"/>
      <c r="E45" s="30"/>
      <c r="F45" s="16"/>
    </row>
    <row r="46" spans="1:9" ht="42" customHeight="1">
      <c r="A46" s="17" t="s">
        <v>135</v>
      </c>
      <c r="B46" s="31"/>
      <c r="C46" s="31"/>
      <c r="D46" s="31"/>
      <c r="E46" s="31"/>
      <c r="F46" s="16"/>
      <c r="H46"/>
      <c r="I46"/>
    </row>
    <row r="47" spans="1:6" ht="15">
      <c r="A47" s="18" t="s">
        <v>136</v>
      </c>
      <c r="B47" s="30"/>
      <c r="C47" s="30"/>
      <c r="D47" s="30"/>
      <c r="E47" s="30"/>
      <c r="F47" s="16"/>
    </row>
    <row r="48" spans="1:6" s="1" customFormat="1" ht="15" customHeight="1">
      <c r="A48" s="19" t="s">
        <v>137</v>
      </c>
      <c r="B48" s="32" t="s">
        <v>138</v>
      </c>
      <c r="C48" s="32" t="s">
        <v>139</v>
      </c>
      <c r="D48" s="33">
        <f>D31+D35+D42</f>
        <v>1582578.44</v>
      </c>
      <c r="E48" s="33">
        <f>E31+E35+E42</f>
        <v>1511799.1400000001</v>
      </c>
      <c r="F48" s="16"/>
    </row>
    <row r="51" spans="1:7" ht="15">
      <c r="A51" s="67" t="s">
        <v>0</v>
      </c>
      <c r="B51" s="67"/>
      <c r="C51" s="67"/>
      <c r="D51" s="67"/>
      <c r="E51" s="67"/>
      <c r="F51" s="67"/>
      <c r="G51" s="67"/>
    </row>
    <row r="53" ht="15">
      <c r="A53" s="2" t="s">
        <v>1</v>
      </c>
    </row>
    <row r="55" spans="1:9" ht="15">
      <c r="A55" s="64" t="s">
        <v>2</v>
      </c>
      <c r="B55" s="64" t="s">
        <v>3</v>
      </c>
      <c r="C55" s="64"/>
      <c r="D55" s="64"/>
      <c r="E55" s="64"/>
      <c r="F55" s="64"/>
      <c r="G55" s="64" t="s">
        <v>4</v>
      </c>
      <c r="H55" s="64"/>
      <c r="I55" s="64"/>
    </row>
    <row r="56" spans="1:9" ht="45">
      <c r="A56" s="64"/>
      <c r="B56" s="3" t="s">
        <v>5</v>
      </c>
      <c r="C56" s="3" t="s">
        <v>6</v>
      </c>
      <c r="D56" s="3" t="s">
        <v>7</v>
      </c>
      <c r="E56" s="3" t="s">
        <v>8</v>
      </c>
      <c r="F56" s="3" t="s">
        <v>9</v>
      </c>
      <c r="G56" s="3" t="s">
        <v>7</v>
      </c>
      <c r="H56" s="3" t="s">
        <v>8</v>
      </c>
      <c r="I56" s="3" t="s">
        <v>10</v>
      </c>
    </row>
    <row r="57" spans="1:9" ht="15">
      <c r="A57" s="4" t="s">
        <v>11</v>
      </c>
      <c r="B57" s="5">
        <v>165</v>
      </c>
      <c r="C57" s="6">
        <v>35.29</v>
      </c>
      <c r="D57" s="7">
        <v>9.9</v>
      </c>
      <c r="E57" s="8" t="s">
        <v>12</v>
      </c>
      <c r="F57" s="8" t="s">
        <v>13</v>
      </c>
      <c r="G57" s="5">
        <v>50</v>
      </c>
      <c r="H57" s="9" t="s">
        <v>12</v>
      </c>
      <c r="I57" s="10" t="s">
        <v>14</v>
      </c>
    </row>
    <row r="58" spans="1:9" ht="15">
      <c r="A58" s="4" t="s">
        <v>15</v>
      </c>
      <c r="B58" s="5">
        <v>158</v>
      </c>
      <c r="C58" s="6">
        <v>35.29</v>
      </c>
      <c r="D58" s="7">
        <v>9.48</v>
      </c>
      <c r="E58" s="8" t="s">
        <v>12</v>
      </c>
      <c r="F58" s="8" t="s">
        <v>16</v>
      </c>
      <c r="G58" s="5">
        <v>62.82</v>
      </c>
      <c r="H58" s="9" t="s">
        <v>12</v>
      </c>
      <c r="I58" s="10" t="s">
        <v>17</v>
      </c>
    </row>
    <row r="59" spans="1:9" ht="15">
      <c r="A59" s="4" t="s">
        <v>18</v>
      </c>
      <c r="B59" s="5">
        <v>135</v>
      </c>
      <c r="C59" s="6">
        <v>35.29</v>
      </c>
      <c r="D59" s="7">
        <v>8.1</v>
      </c>
      <c r="E59" s="8" t="s">
        <v>12</v>
      </c>
      <c r="F59" s="8" t="s">
        <v>19</v>
      </c>
      <c r="G59" s="5">
        <v>54.2</v>
      </c>
      <c r="H59" s="9" t="s">
        <v>12</v>
      </c>
      <c r="I59" s="10" t="s">
        <v>20</v>
      </c>
    </row>
    <row r="60" spans="1:9" ht="15">
      <c r="A60" s="4" t="s">
        <v>21</v>
      </c>
      <c r="B60" s="5">
        <v>187</v>
      </c>
      <c r="C60" s="6">
        <v>35.29</v>
      </c>
      <c r="D60" s="7">
        <v>11.22</v>
      </c>
      <c r="E60" s="8" t="s">
        <v>12</v>
      </c>
      <c r="F60" s="8" t="s">
        <v>22</v>
      </c>
      <c r="G60" s="5">
        <v>37.28</v>
      </c>
      <c r="H60" s="9" t="s">
        <v>12</v>
      </c>
      <c r="I60" s="10" t="s">
        <v>23</v>
      </c>
    </row>
    <row r="61" spans="1:9" ht="15">
      <c r="A61" s="4" t="s">
        <v>24</v>
      </c>
      <c r="B61" s="5">
        <v>181</v>
      </c>
      <c r="C61" s="6">
        <v>35.29</v>
      </c>
      <c r="D61" s="7">
        <v>14.8</v>
      </c>
      <c r="E61" s="8" t="s">
        <v>12</v>
      </c>
      <c r="F61" s="8" t="s">
        <v>25</v>
      </c>
      <c r="G61" s="9"/>
      <c r="H61" s="9" t="s">
        <v>12</v>
      </c>
      <c r="I61" s="10"/>
    </row>
    <row r="62" spans="1:9" ht="15">
      <c r="A62" s="4" t="s">
        <v>26</v>
      </c>
      <c r="B62" s="5">
        <v>99</v>
      </c>
      <c r="C62" s="6">
        <v>35.29</v>
      </c>
      <c r="D62" s="7">
        <v>8.6</v>
      </c>
      <c r="E62" s="8" t="s">
        <v>12</v>
      </c>
      <c r="F62" s="8" t="s">
        <v>27</v>
      </c>
      <c r="G62" s="9"/>
      <c r="H62" s="9" t="s">
        <v>12</v>
      </c>
      <c r="I62" s="10"/>
    </row>
    <row r="63" spans="1:9" ht="15">
      <c r="A63" s="4" t="s">
        <v>28</v>
      </c>
      <c r="B63" s="5">
        <v>126</v>
      </c>
      <c r="C63" s="6">
        <v>36.3</v>
      </c>
      <c r="D63" s="7">
        <v>7.4</v>
      </c>
      <c r="E63" s="8" t="s">
        <v>29</v>
      </c>
      <c r="F63" s="8" t="s">
        <v>30</v>
      </c>
      <c r="G63" s="9"/>
      <c r="H63" s="9" t="s">
        <v>29</v>
      </c>
      <c r="I63" s="10"/>
    </row>
    <row r="64" spans="1:9" ht="15">
      <c r="A64" s="4" t="s">
        <v>31</v>
      </c>
      <c r="B64" s="5">
        <v>105</v>
      </c>
      <c r="C64" s="6">
        <v>36.3</v>
      </c>
      <c r="D64" s="7">
        <v>8.9</v>
      </c>
      <c r="E64" s="8" t="s">
        <v>29</v>
      </c>
      <c r="F64" s="8" t="s">
        <v>32</v>
      </c>
      <c r="G64" s="9"/>
      <c r="H64" s="9" t="s">
        <v>29</v>
      </c>
      <c r="I64" s="10"/>
    </row>
    <row r="65" spans="1:9" ht="15">
      <c r="A65" s="4" t="s">
        <v>33</v>
      </c>
      <c r="B65" s="5">
        <v>137</v>
      </c>
      <c r="C65" s="6">
        <v>36.3</v>
      </c>
      <c r="D65" s="7">
        <v>8.6</v>
      </c>
      <c r="E65" s="8" t="s">
        <v>29</v>
      </c>
      <c r="F65" s="8" t="s">
        <v>34</v>
      </c>
      <c r="G65" s="9"/>
      <c r="H65" s="9" t="s">
        <v>29</v>
      </c>
      <c r="I65" s="10"/>
    </row>
    <row r="66" spans="1:9" ht="15">
      <c r="A66" s="4" t="s">
        <v>35</v>
      </c>
      <c r="B66" s="5">
        <v>142</v>
      </c>
      <c r="C66" s="6">
        <v>36.3</v>
      </c>
      <c r="D66" s="7">
        <v>8.52</v>
      </c>
      <c r="E66" s="8" t="s">
        <v>29</v>
      </c>
      <c r="F66" s="8" t="s">
        <v>36</v>
      </c>
      <c r="G66" s="5">
        <v>19.88</v>
      </c>
      <c r="H66" s="9" t="s">
        <v>29</v>
      </c>
      <c r="I66" s="10" t="s">
        <v>37</v>
      </c>
    </row>
    <row r="67" spans="1:9" ht="15">
      <c r="A67" s="4" t="s">
        <v>38</v>
      </c>
      <c r="B67" s="5">
        <v>184</v>
      </c>
      <c r="C67" s="6">
        <v>36.3</v>
      </c>
      <c r="D67" s="7">
        <v>11.04</v>
      </c>
      <c r="E67" s="8" t="s">
        <v>29</v>
      </c>
      <c r="F67" s="8" t="s">
        <v>39</v>
      </c>
      <c r="G67" s="5">
        <v>38.06</v>
      </c>
      <c r="H67" s="9" t="s">
        <v>29</v>
      </c>
      <c r="I67" s="10" t="s">
        <v>40</v>
      </c>
    </row>
    <row r="68" spans="1:9" ht="15">
      <c r="A68" s="4" t="s">
        <v>41</v>
      </c>
      <c r="B68" s="5">
        <v>181</v>
      </c>
      <c r="C68" s="6">
        <v>36.3</v>
      </c>
      <c r="D68" s="7">
        <v>10.86</v>
      </c>
      <c r="E68" s="8" t="s">
        <v>29</v>
      </c>
      <c r="F68" s="8" t="s">
        <v>42</v>
      </c>
      <c r="G68" s="5">
        <v>46.44</v>
      </c>
      <c r="H68" s="9" t="s">
        <v>29</v>
      </c>
      <c r="I68" s="10" t="s">
        <v>43</v>
      </c>
    </row>
    <row r="69" spans="1:9" ht="15">
      <c r="A69" s="11" t="s">
        <v>44</v>
      </c>
      <c r="B69" s="12" t="s">
        <v>45</v>
      </c>
      <c r="C69" s="12"/>
      <c r="D69" s="13">
        <v>117.42</v>
      </c>
      <c r="E69" s="12"/>
      <c r="F69" s="12" t="s">
        <v>46</v>
      </c>
      <c r="G69" s="13">
        <v>308.68</v>
      </c>
      <c r="H69" s="12"/>
      <c r="I69" s="12" t="s">
        <v>47</v>
      </c>
    </row>
    <row r="71" spans="1:9" ht="15">
      <c r="A71" s="64" t="s">
        <v>2</v>
      </c>
      <c r="B71" s="64" t="s">
        <v>48</v>
      </c>
      <c r="C71" s="64"/>
      <c r="D71" s="64"/>
      <c r="E71" s="64" t="s">
        <v>49</v>
      </c>
      <c r="F71" s="64"/>
      <c r="G71" s="64"/>
      <c r="H71"/>
      <c r="I71"/>
    </row>
    <row r="72" spans="1:9" ht="45">
      <c r="A72" s="64"/>
      <c r="B72" s="3" t="s">
        <v>5</v>
      </c>
      <c r="C72" s="3" t="s">
        <v>50</v>
      </c>
      <c r="D72" s="3" t="s">
        <v>51</v>
      </c>
      <c r="E72" s="3" t="s">
        <v>5</v>
      </c>
      <c r="F72" s="3" t="s">
        <v>52</v>
      </c>
      <c r="G72" s="3" t="s">
        <v>51</v>
      </c>
      <c r="H72"/>
      <c r="I72"/>
    </row>
    <row r="73" spans="1:9" ht="15">
      <c r="A73" s="4" t="s">
        <v>11</v>
      </c>
      <c r="B73" s="5">
        <v>250</v>
      </c>
      <c r="C73" s="6">
        <v>22.9</v>
      </c>
      <c r="D73" s="7">
        <f>B73*C73</f>
        <v>5725</v>
      </c>
      <c r="E73" s="5">
        <v>665</v>
      </c>
      <c r="F73" s="5">
        <v>17</v>
      </c>
      <c r="G73" s="10" t="s">
        <v>53</v>
      </c>
      <c r="H73"/>
      <c r="I73"/>
    </row>
    <row r="74" spans="1:9" ht="15">
      <c r="A74" s="4" t="s">
        <v>15</v>
      </c>
      <c r="B74" s="5">
        <v>221</v>
      </c>
      <c r="C74" s="6">
        <v>22.9</v>
      </c>
      <c r="D74" s="7">
        <f aca="true" t="shared" si="0" ref="D74:D84">B74*C74</f>
        <v>5060.9</v>
      </c>
      <c r="E74" s="5">
        <v>158</v>
      </c>
      <c r="F74" s="5">
        <v>17</v>
      </c>
      <c r="G74" s="10" t="s">
        <v>54</v>
      </c>
      <c r="H74"/>
      <c r="I74"/>
    </row>
    <row r="75" spans="1:9" ht="15">
      <c r="A75" s="4" t="s">
        <v>18</v>
      </c>
      <c r="B75" s="5">
        <v>345</v>
      </c>
      <c r="C75" s="6">
        <v>22.9</v>
      </c>
      <c r="D75" s="7">
        <f t="shared" si="0"/>
        <v>7900.499999999999</v>
      </c>
      <c r="E75" s="5">
        <v>825</v>
      </c>
      <c r="F75" s="5">
        <v>17</v>
      </c>
      <c r="G75" s="10" t="s">
        <v>55</v>
      </c>
      <c r="H75"/>
      <c r="I75"/>
    </row>
    <row r="76" spans="1:9" ht="15">
      <c r="A76" s="4" t="s">
        <v>21</v>
      </c>
      <c r="B76" s="5">
        <v>274</v>
      </c>
      <c r="C76" s="6">
        <v>22.9</v>
      </c>
      <c r="D76" s="7">
        <f t="shared" si="0"/>
        <v>6274.599999999999</v>
      </c>
      <c r="E76" s="5">
        <v>735</v>
      </c>
      <c r="F76" s="5">
        <v>17</v>
      </c>
      <c r="G76" s="10" t="s">
        <v>56</v>
      </c>
      <c r="H76"/>
      <c r="I76"/>
    </row>
    <row r="77" spans="1:9" ht="15">
      <c r="A77" s="4" t="s">
        <v>24</v>
      </c>
      <c r="B77" s="5">
        <v>287</v>
      </c>
      <c r="C77" s="6">
        <v>22.9</v>
      </c>
      <c r="D77" s="7">
        <f t="shared" si="0"/>
        <v>6572.299999999999</v>
      </c>
      <c r="E77" s="5">
        <v>181</v>
      </c>
      <c r="F77" s="5">
        <v>17</v>
      </c>
      <c r="G77" s="10" t="s">
        <v>57</v>
      </c>
      <c r="H77"/>
      <c r="I77"/>
    </row>
    <row r="78" spans="1:9" ht="15">
      <c r="A78" s="4" t="s">
        <v>26</v>
      </c>
      <c r="B78" s="5">
        <v>356</v>
      </c>
      <c r="C78" s="6">
        <v>22.9</v>
      </c>
      <c r="D78" s="7">
        <f t="shared" si="0"/>
        <v>8152.4</v>
      </c>
      <c r="E78" s="5">
        <v>810</v>
      </c>
      <c r="F78" s="5">
        <v>17</v>
      </c>
      <c r="G78" s="10" t="s">
        <v>58</v>
      </c>
      <c r="H78"/>
      <c r="I78"/>
    </row>
    <row r="79" spans="1:9" ht="15">
      <c r="A79" s="4" t="s">
        <v>28</v>
      </c>
      <c r="B79" s="5">
        <v>298</v>
      </c>
      <c r="C79" s="6">
        <v>24.15</v>
      </c>
      <c r="D79" s="7">
        <f t="shared" si="0"/>
        <v>7196.7</v>
      </c>
      <c r="E79" s="5">
        <v>721</v>
      </c>
      <c r="F79" s="5">
        <v>18.03</v>
      </c>
      <c r="G79" s="10" t="s">
        <v>59</v>
      </c>
      <c r="H79"/>
      <c r="I79"/>
    </row>
    <row r="80" spans="1:9" ht="15">
      <c r="A80" s="4" t="s">
        <v>31</v>
      </c>
      <c r="B80" s="5">
        <v>485</v>
      </c>
      <c r="C80" s="6">
        <v>24.15</v>
      </c>
      <c r="D80" s="7">
        <f t="shared" si="0"/>
        <v>11712.75</v>
      </c>
      <c r="E80" s="9" t="s">
        <v>60</v>
      </c>
      <c r="F80" s="5">
        <v>18.03</v>
      </c>
      <c r="G80" s="10" t="s">
        <v>61</v>
      </c>
      <c r="H80"/>
      <c r="I80"/>
    </row>
    <row r="81" spans="1:9" ht="15">
      <c r="A81" s="4" t="s">
        <v>33</v>
      </c>
      <c r="B81" s="5">
        <v>300</v>
      </c>
      <c r="C81" s="6">
        <v>24.15</v>
      </c>
      <c r="D81" s="7">
        <f t="shared" si="0"/>
        <v>7245</v>
      </c>
      <c r="E81" s="5">
        <v>737</v>
      </c>
      <c r="F81" s="5">
        <v>18.03</v>
      </c>
      <c r="G81" s="10" t="s">
        <v>62</v>
      </c>
      <c r="H81"/>
      <c r="I81"/>
    </row>
    <row r="82" spans="1:9" ht="15">
      <c r="A82" s="4" t="s">
        <v>35</v>
      </c>
      <c r="B82" s="5">
        <v>41</v>
      </c>
      <c r="C82" s="6">
        <v>24.15</v>
      </c>
      <c r="D82" s="7">
        <f t="shared" si="0"/>
        <v>990.15</v>
      </c>
      <c r="E82" s="5">
        <v>223</v>
      </c>
      <c r="F82" s="5">
        <v>18.03</v>
      </c>
      <c r="G82" s="10" t="s">
        <v>63</v>
      </c>
      <c r="H82"/>
      <c r="I82"/>
    </row>
    <row r="83" spans="1:9" ht="15">
      <c r="A83" s="4" t="s">
        <v>38</v>
      </c>
      <c r="B83" s="5">
        <v>265</v>
      </c>
      <c r="C83" s="6">
        <v>24.15</v>
      </c>
      <c r="D83" s="7">
        <f t="shared" si="0"/>
        <v>6399.75</v>
      </c>
      <c r="E83" s="5">
        <v>714</v>
      </c>
      <c r="F83" s="5">
        <v>18.03</v>
      </c>
      <c r="G83" s="10" t="s">
        <v>64</v>
      </c>
      <c r="H83"/>
      <c r="I83"/>
    </row>
    <row r="84" spans="1:9" ht="15">
      <c r="A84" s="4" t="s">
        <v>41</v>
      </c>
      <c r="B84" s="5">
        <v>254</v>
      </c>
      <c r="C84" s="6">
        <v>24.15</v>
      </c>
      <c r="D84" s="7">
        <f t="shared" si="0"/>
        <v>6134.099999999999</v>
      </c>
      <c r="E84" s="5">
        <v>688</v>
      </c>
      <c r="F84" s="5">
        <v>18.03</v>
      </c>
      <c r="G84" s="10" t="s">
        <v>65</v>
      </c>
      <c r="H84"/>
      <c r="I84"/>
    </row>
    <row r="85" spans="1:7" ht="15">
      <c r="A85" s="11" t="s">
        <v>44</v>
      </c>
      <c r="B85" s="34">
        <f>SUM(B73:B84)</f>
        <v>3376</v>
      </c>
      <c r="C85" s="12"/>
      <c r="D85" s="34">
        <f>SUM(D73:D84)</f>
        <v>79364.15</v>
      </c>
      <c r="E85" s="12" t="s">
        <v>66</v>
      </c>
      <c r="F85" s="12"/>
      <c r="G85" s="12" t="s">
        <v>67</v>
      </c>
    </row>
    <row r="87" spans="1:9" ht="15">
      <c r="A87" s="64" t="s">
        <v>2</v>
      </c>
      <c r="B87" s="64" t="s">
        <v>68</v>
      </c>
      <c r="C87" s="64"/>
      <c r="D87" s="64"/>
      <c r="E87"/>
      <c r="F87"/>
      <c r="G87"/>
      <c r="H87"/>
      <c r="I87"/>
    </row>
    <row r="88" spans="1:9" ht="45">
      <c r="A88" s="64"/>
      <c r="B88" s="3" t="s">
        <v>69</v>
      </c>
      <c r="C88" s="3" t="s">
        <v>70</v>
      </c>
      <c r="D88" s="3" t="s">
        <v>51</v>
      </c>
      <c r="E88"/>
      <c r="F88"/>
      <c r="G88"/>
      <c r="H88"/>
      <c r="I88"/>
    </row>
    <row r="89" spans="1:9" ht="60">
      <c r="A89" s="4" t="s">
        <v>11</v>
      </c>
      <c r="B89" s="9" t="s">
        <v>71</v>
      </c>
      <c r="C89" s="14" t="s">
        <v>72</v>
      </c>
      <c r="D89" s="8" t="s">
        <v>73</v>
      </c>
      <c r="E89"/>
      <c r="F89"/>
      <c r="G89"/>
      <c r="H89"/>
      <c r="I89"/>
    </row>
    <row r="90" spans="1:9" ht="60">
      <c r="A90" s="4" t="s">
        <v>15</v>
      </c>
      <c r="B90" s="9" t="s">
        <v>74</v>
      </c>
      <c r="C90" s="14" t="s">
        <v>72</v>
      </c>
      <c r="D90" s="8" t="s">
        <v>75</v>
      </c>
      <c r="E90"/>
      <c r="F90"/>
      <c r="G90"/>
      <c r="H90"/>
      <c r="I90"/>
    </row>
    <row r="91" spans="1:9" ht="60">
      <c r="A91" s="4" t="s">
        <v>18</v>
      </c>
      <c r="B91" s="9" t="s">
        <v>76</v>
      </c>
      <c r="C91" s="14" t="s">
        <v>72</v>
      </c>
      <c r="D91" s="8" t="s">
        <v>77</v>
      </c>
      <c r="E91"/>
      <c r="F91"/>
      <c r="G91"/>
      <c r="H91"/>
      <c r="I91"/>
    </row>
    <row r="92" spans="1:9" ht="60">
      <c r="A92" s="4" t="s">
        <v>21</v>
      </c>
      <c r="B92" s="9" t="s">
        <v>78</v>
      </c>
      <c r="C92" s="14" t="s">
        <v>72</v>
      </c>
      <c r="D92" s="8" t="s">
        <v>79</v>
      </c>
      <c r="E92"/>
      <c r="F92"/>
      <c r="G92"/>
      <c r="H92"/>
      <c r="I92"/>
    </row>
    <row r="93" spans="1:9" ht="60">
      <c r="A93" s="4" t="s">
        <v>24</v>
      </c>
      <c r="B93" s="9" t="s">
        <v>80</v>
      </c>
      <c r="C93" s="14" t="s">
        <v>72</v>
      </c>
      <c r="D93" s="8" t="s">
        <v>81</v>
      </c>
      <c r="E93"/>
      <c r="F93"/>
      <c r="G93"/>
      <c r="H93"/>
      <c r="I93"/>
    </row>
    <row r="94" spans="1:9" ht="60">
      <c r="A94" s="4" t="s">
        <v>26</v>
      </c>
      <c r="B94" s="9" t="s">
        <v>82</v>
      </c>
      <c r="C94" s="14" t="s">
        <v>72</v>
      </c>
      <c r="D94" s="8" t="s">
        <v>83</v>
      </c>
      <c r="E94"/>
      <c r="F94"/>
      <c r="G94"/>
      <c r="H94"/>
      <c r="I94"/>
    </row>
    <row r="95" spans="1:9" ht="60">
      <c r="A95" s="4" t="s">
        <v>28</v>
      </c>
      <c r="B95" s="9" t="s">
        <v>84</v>
      </c>
      <c r="C95" s="14" t="s">
        <v>85</v>
      </c>
      <c r="D95" s="8" t="s">
        <v>86</v>
      </c>
      <c r="E95"/>
      <c r="F95"/>
      <c r="G95"/>
      <c r="H95"/>
      <c r="I95"/>
    </row>
    <row r="96" spans="1:9" ht="60">
      <c r="A96" s="4" t="s">
        <v>31</v>
      </c>
      <c r="B96" s="9" t="s">
        <v>87</v>
      </c>
      <c r="C96" s="14" t="s">
        <v>85</v>
      </c>
      <c r="D96" s="8" t="s">
        <v>88</v>
      </c>
      <c r="E96"/>
      <c r="F96"/>
      <c r="G96"/>
      <c r="H96"/>
      <c r="I96"/>
    </row>
    <row r="97" spans="1:9" ht="60">
      <c r="A97" s="4" t="s">
        <v>33</v>
      </c>
      <c r="B97" s="9" t="s">
        <v>89</v>
      </c>
      <c r="C97" s="14" t="s">
        <v>85</v>
      </c>
      <c r="D97" s="8" t="s">
        <v>90</v>
      </c>
      <c r="E97"/>
      <c r="F97"/>
      <c r="G97"/>
      <c r="H97"/>
      <c r="I97"/>
    </row>
    <row r="98" spans="1:9" ht="60">
      <c r="A98" s="4" t="s">
        <v>35</v>
      </c>
      <c r="B98" s="9" t="s">
        <v>91</v>
      </c>
      <c r="C98" s="14" t="s">
        <v>85</v>
      </c>
      <c r="D98" s="8" t="s">
        <v>92</v>
      </c>
      <c r="E98"/>
      <c r="F98"/>
      <c r="G98"/>
      <c r="H98"/>
      <c r="I98"/>
    </row>
    <row r="99" spans="1:9" ht="60">
      <c r="A99" s="4" t="s">
        <v>38</v>
      </c>
      <c r="B99" s="9" t="s">
        <v>93</v>
      </c>
      <c r="C99" s="14" t="s">
        <v>85</v>
      </c>
      <c r="D99" s="8" t="s">
        <v>94</v>
      </c>
      <c r="E99"/>
      <c r="F99"/>
      <c r="G99"/>
      <c r="H99"/>
      <c r="I99"/>
    </row>
    <row r="100" spans="1:9" ht="60">
      <c r="A100" s="4" t="s">
        <v>41</v>
      </c>
      <c r="B100" s="9" t="s">
        <v>95</v>
      </c>
      <c r="C100" s="14" t="s">
        <v>85</v>
      </c>
      <c r="D100" s="8" t="s">
        <v>96</v>
      </c>
      <c r="E100"/>
      <c r="F100"/>
      <c r="G100"/>
      <c r="H100"/>
      <c r="I100"/>
    </row>
    <row r="101" spans="1:4" ht="15">
      <c r="A101" s="11" t="s">
        <v>44</v>
      </c>
      <c r="B101" s="12" t="s">
        <v>97</v>
      </c>
      <c r="C101" s="12"/>
      <c r="D101" s="12" t="s">
        <v>98</v>
      </c>
    </row>
    <row r="104" spans="1:8" ht="15" thickBot="1">
      <c r="A104" s="54" t="s">
        <v>160</v>
      </c>
      <c r="B104" s="54"/>
      <c r="C104" s="54"/>
      <c r="D104" s="54"/>
      <c r="E104" s="54"/>
      <c r="F104" s="54"/>
      <c r="G104" s="54"/>
      <c r="H104" s="54"/>
    </row>
    <row r="105" spans="1:8" ht="90.75" thickBot="1">
      <c r="A105" s="51" t="s">
        <v>161</v>
      </c>
      <c r="B105" s="52"/>
      <c r="C105" s="53"/>
      <c r="D105" s="44" t="s">
        <v>162</v>
      </c>
      <c r="E105" s="44" t="s">
        <v>163</v>
      </c>
      <c r="F105" s="44" t="s">
        <v>164</v>
      </c>
      <c r="G105" s="44" t="s">
        <v>165</v>
      </c>
      <c r="H105" s="36"/>
    </row>
    <row r="106" spans="1:8" ht="15.75" thickBot="1">
      <c r="A106" s="45" t="s">
        <v>137</v>
      </c>
      <c r="B106" s="46"/>
      <c r="C106" s="46"/>
      <c r="D106" s="47"/>
      <c r="E106" s="47"/>
      <c r="F106" s="46"/>
      <c r="G106" s="48">
        <v>0</v>
      </c>
      <c r="H106" s="36"/>
    </row>
    <row r="107" spans="1:8" ht="15">
      <c r="A107" s="36"/>
      <c r="B107" s="36"/>
      <c r="C107" s="36"/>
      <c r="D107" s="36"/>
      <c r="E107" s="36"/>
      <c r="F107" s="36"/>
      <c r="G107" s="36"/>
      <c r="H107" s="36"/>
    </row>
    <row r="108" spans="1:8" ht="15">
      <c r="A108" s="40" t="s">
        <v>166</v>
      </c>
      <c r="B108" s="49"/>
      <c r="C108" s="49"/>
      <c r="D108" s="36"/>
      <c r="E108" s="36"/>
      <c r="F108" s="36"/>
      <c r="G108" s="36"/>
      <c r="H108" s="36"/>
    </row>
    <row r="109" spans="1:8" ht="15">
      <c r="A109" s="54" t="s">
        <v>167</v>
      </c>
      <c r="B109" s="54"/>
      <c r="C109" s="54"/>
      <c r="D109" s="36"/>
      <c r="E109" s="36"/>
      <c r="F109" s="36"/>
      <c r="G109" s="36"/>
      <c r="H109" s="36"/>
    </row>
    <row r="110" spans="1:8" ht="15.75">
      <c r="A110" s="50" t="s">
        <v>168</v>
      </c>
      <c r="B110" s="36"/>
      <c r="C110" s="36"/>
      <c r="D110" s="36"/>
      <c r="E110" s="36"/>
      <c r="F110" s="36"/>
      <c r="G110" s="36"/>
      <c r="H110" s="36"/>
    </row>
    <row r="111" spans="1:8" ht="15.75">
      <c r="A111" s="50"/>
      <c r="B111" s="36"/>
      <c r="C111" s="36"/>
      <c r="D111" s="36"/>
      <c r="E111" s="36"/>
      <c r="F111" s="36"/>
      <c r="G111" s="36"/>
      <c r="H111" s="36"/>
    </row>
  </sheetData>
  <sheetProtection/>
  <mergeCells count="59">
    <mergeCell ref="A11:C11"/>
    <mergeCell ref="A25:C25"/>
    <mergeCell ref="B5:D6"/>
    <mergeCell ref="E5:E6"/>
    <mergeCell ref="F5:F6"/>
    <mergeCell ref="G5:G6"/>
    <mergeCell ref="H5:H6"/>
    <mergeCell ref="I5:I6"/>
    <mergeCell ref="A51:G51"/>
    <mergeCell ref="A55:A56"/>
    <mergeCell ref="B55:F55"/>
    <mergeCell ref="G55:I55"/>
    <mergeCell ref="A71:A72"/>
    <mergeCell ref="B71:D71"/>
    <mergeCell ref="E71:G71"/>
    <mergeCell ref="A87:A88"/>
    <mergeCell ref="B87:D87"/>
    <mergeCell ref="A27:A29"/>
    <mergeCell ref="B27:C28"/>
    <mergeCell ref="D27:E28"/>
    <mergeCell ref="A31:A32"/>
    <mergeCell ref="B31:B32"/>
    <mergeCell ref="C31:C32"/>
    <mergeCell ref="D31:D32"/>
    <mergeCell ref="E31:E32"/>
    <mergeCell ref="D42:D44"/>
    <mergeCell ref="E42:E44"/>
    <mergeCell ref="B33:B34"/>
    <mergeCell ref="C33:C34"/>
    <mergeCell ref="D33:D34"/>
    <mergeCell ref="E33:E34"/>
    <mergeCell ref="B35:B36"/>
    <mergeCell ref="C35:C36"/>
    <mergeCell ref="D35:D36"/>
    <mergeCell ref="E35:E36"/>
    <mergeCell ref="A1:I1"/>
    <mergeCell ref="A2:I2"/>
    <mergeCell ref="A3:I3"/>
    <mergeCell ref="A4:I4"/>
    <mergeCell ref="A10:C10"/>
    <mergeCell ref="B8:D8"/>
    <mergeCell ref="G10:G11"/>
    <mergeCell ref="H10:H11"/>
    <mergeCell ref="I10:I11"/>
    <mergeCell ref="A15:C15"/>
    <mergeCell ref="A16:C16"/>
    <mergeCell ref="A17:C17"/>
    <mergeCell ref="A18:C18"/>
    <mergeCell ref="A19:C19"/>
    <mergeCell ref="A105:C105"/>
    <mergeCell ref="A109:C109"/>
    <mergeCell ref="A20:C20"/>
    <mergeCell ref="A21:C21"/>
    <mergeCell ref="A22:C22"/>
    <mergeCell ref="A23:C23"/>
    <mergeCell ref="A24:C24"/>
    <mergeCell ref="A104:H104"/>
    <mergeCell ref="B42:B44"/>
    <mergeCell ref="C42:C44"/>
  </mergeCells>
  <printOptions/>
  <pageMargins left="0.75" right="0.75" top="1" bottom="1" header="0.5" footer="0.5"/>
  <pageSetup orientation="portrait" paperSize="9"/>
  <rowBreaks count="1" manualBreakCount="1">
    <brk id="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2019-03-29T07:28:34Z</cp:lastPrinted>
  <dcterms:created xsi:type="dcterms:W3CDTF">2019-03-29T07:28:34Z</dcterms:created>
  <dcterms:modified xsi:type="dcterms:W3CDTF">2019-03-29T08:55:40Z</dcterms:modified>
  <cp:category/>
  <cp:version/>
  <cp:contentType/>
  <cp:contentStatus/>
  <cp:revision>1</cp:revision>
</cp:coreProperties>
</file>