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1c\файлообменник\ЭКОНОМИЧЕСКИЙ ОТДЕЛ\Действующие перечни\Непосредственное\Индексация непосред.упр.2025\Индексация от 01.12.2025\"/>
    </mc:Choice>
  </mc:AlternateContent>
  <bookViews>
    <workbookView xWindow="396" yWindow="360" windowWidth="14340" windowHeight="8256"/>
  </bookViews>
  <sheets>
    <sheet name="2025" sheetId="4" r:id="rId1"/>
  </sheets>
  <calcPr calcId="162913"/>
</workbook>
</file>

<file path=xl/calcChain.xml><?xml version="1.0" encoding="utf-8"?>
<calcChain xmlns="http://schemas.openxmlformats.org/spreadsheetml/2006/main">
  <c r="D45" i="4" l="1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8" i="4"/>
  <c r="D27" i="4"/>
  <c r="D26" i="4"/>
  <c r="D25" i="4"/>
  <c r="D24" i="4"/>
  <c r="D23" i="4"/>
  <c r="D22" i="4"/>
  <c r="D21" i="4"/>
  <c r="D20" i="4"/>
  <c r="D19" i="4"/>
  <c r="D17" i="4"/>
  <c r="D16" i="4"/>
  <c r="D15" i="4"/>
  <c r="D14" i="4"/>
  <c r="D12" i="4"/>
  <c r="D29" i="4" l="1"/>
  <c r="E44" i="4"/>
  <c r="D13" i="4"/>
  <c r="D18" i="4"/>
  <c r="E46" i="4" l="1"/>
  <c r="D46" i="4" s="1"/>
</calcChain>
</file>

<file path=xl/sharedStrings.xml><?xml version="1.0" encoding="utf-8"?>
<sst xmlns="http://schemas.openxmlformats.org/spreadsheetml/2006/main" count="80" uniqueCount="68">
  <si>
    <t>ПЕРЕЧЕНЬ</t>
  </si>
  <si>
    <t>работ и услуг по содержанию и ремонту</t>
  </si>
  <si>
    <t>общего имущества собственников помещений</t>
  </si>
  <si>
    <t>Общая площадь</t>
  </si>
  <si>
    <t>м2</t>
  </si>
  <si>
    <t>Вид работ</t>
  </si>
  <si>
    <t>Периодичность выполнения работ и оказания услуг</t>
  </si>
  <si>
    <t>Годовая плата, руб.</t>
  </si>
  <si>
    <t xml:space="preserve">Стоимость (плата) на                1 кв. м. общей площади, (руб./мес.) </t>
  </si>
  <si>
    <t>Услуги и работы, выполняемые постоянно и/или с регулярной периодичностью в течение срока действия договора</t>
  </si>
  <si>
    <t>Работы по содержанию помещений общего пользования</t>
  </si>
  <si>
    <t>Влажная уборка (мытье) лестничных площадок и маршей</t>
  </si>
  <si>
    <t>1 раз в месяц</t>
  </si>
  <si>
    <t>Сухая уборка (подметание) лестничных площадок и маршей, очистка систем защиты от грязи (металлических решеток, ячеистых покрытий, приямков, текстильных матов)</t>
  </si>
  <si>
    <t>1 раз в неделю</t>
  </si>
  <si>
    <t>Мытье окон</t>
  </si>
  <si>
    <t>1 раз в год</t>
  </si>
  <si>
    <t>Содержание земельного участка, входящего в состав общего имущества Многоквартирного дома (в соответствии с межеванием)</t>
  </si>
  <si>
    <t>В холодный период года (ноябрь - март):</t>
  </si>
  <si>
    <t>Очистка придомовой территории от снега и льда при наличии колейности свыше 5 см (механизированная уборка), с вывозом снега</t>
  </si>
  <si>
    <t xml:space="preserve">Очистка придомовой территории от наледи и льда, посыпка придомовой территории противоскользящими средствами </t>
  </si>
  <si>
    <t>В теплый период года (апрель - октябрь):</t>
  </si>
  <si>
    <t>Подметание и уборка придомовой территории, в т.ч. крыльца и площадки перед входом в подъезд, очистка металлической решетки и приямка</t>
  </si>
  <si>
    <t>Обеспечение устранения аварий на внутридомовых инженерных системах в многоквартирном доме, выполнения заявок населения.</t>
  </si>
  <si>
    <t>круглосуточно</t>
  </si>
  <si>
    <t>Проведение технических осмотров и  ремонт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</si>
  <si>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</si>
  <si>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 xml:space="preserve"> Работы, выполняемые в отношении всех видов фундаментов</t>
  </si>
  <si>
    <t>осмотры - 2 раза в год, ремонт - согласно плану восстановительных работ</t>
  </si>
  <si>
    <t>Работы, выполняемые для надлежащего содержания стен многоквартирных домов</t>
  </si>
  <si>
    <t>Работы, выполняемые в целях надлежащего содержания перекрытий и покрытий многоквартирных домов</t>
  </si>
  <si>
    <t>Работы, выполняемые в целях надлежащего содержания крыш многоквартирных домов</t>
  </si>
  <si>
    <t>осмотры - 2 раза в год, работы по содержанию -  по мере необходимости,                                         ремонт - согласно плану восстановительных работ</t>
  </si>
  <si>
    <t>Работы, выполняемые в целях надлежащего содержания лестниц многоквартирных домов</t>
  </si>
  <si>
    <t>Работы, выполняемые в целях надлежащего содержания фасадов многоквартирных домов</t>
  </si>
  <si>
    <r>
      <t>Работы, выполняемые в целях надлежащего содержания перегородок и внутренней отделки стен</t>
    </r>
    <r>
      <rPr>
        <i/>
        <sz val="10"/>
        <color theme="1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в многоквартирных домах</t>
    </r>
  </si>
  <si>
    <t>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</si>
  <si>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осмотры - 2 раза в год, работы по содержанию -  по мере необходимости,                        ремонт - согласно плану восстановительных работ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</si>
  <si>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</si>
  <si>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Работы, выполняемые в целях надлежащего содержания систем вентиляции и дымоудаления в многоквартирном доме </t>
  </si>
  <si>
    <t>осмотры: система вентиляции - 1 раз в год, система дымоудаления - 2 раза в год, ремонт - согласно плану восстановительных работ</t>
  </si>
  <si>
    <t>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</si>
  <si>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осмотры - 1 раз в год, обслуживание - постоянно,                              ремонт - согласно плану восстановительных работ</t>
  </si>
  <si>
    <t xml:space="preserve">Работы, выполняемые в целях надлежащего содержания электрооборудования в многоквартирном доме. </t>
  </si>
  <si>
    <t>Работы, выполняемые в целях надлежащего содержания систем внутридомового газового оборудования в многоквартирном доме</t>
  </si>
  <si>
    <t>Текущий ремонт общего имущества многоквартирного дома</t>
  </si>
  <si>
    <t>Согласно плану восстановительных работ</t>
  </si>
  <si>
    <t>№ п/п</t>
  </si>
  <si>
    <t>I.</t>
  </si>
  <si>
    <t>2.1.</t>
  </si>
  <si>
    <t>2.2.</t>
  </si>
  <si>
    <t>II.</t>
  </si>
  <si>
    <t>3 раза в неделю</t>
  </si>
  <si>
    <t>Сдвигание свежевыпавшего снега на придомовой территории, в т.ч. крыльцаи площадка перед входом в подъезд</t>
  </si>
  <si>
    <t>Очистка придомовой территориив, т.ч. крыльца и площадки перед входом в подъезд от снега наносного происхождения (или подметание такой территории, свободной от снежного покрова), очистк урн от мусора</t>
  </si>
  <si>
    <t xml:space="preserve"> Уборка и выкашивание газонов</t>
  </si>
  <si>
    <t>2.3.</t>
  </si>
  <si>
    <t>по мере необходимости</t>
  </si>
  <si>
    <t>Дезинфекционные мероприятия                           (дезинсекция, дератизация)</t>
  </si>
  <si>
    <t>Итого по содержанию</t>
  </si>
  <si>
    <t>Всего</t>
  </si>
  <si>
    <t xml:space="preserve">Проведение работ по благоустройству ( проведение субботников, побелка деревьев , бордюров и пр.) </t>
  </si>
  <si>
    <t>Суворова ул.</t>
  </si>
  <si>
    <t xml:space="preserve">3 раз в неделю </t>
  </si>
  <si>
    <t>в многоквартирном доме,  по адресу:</t>
  </si>
  <si>
    <t>Приложение № ____ к протоколу № _____</t>
  </si>
  <si>
    <t>от ________________20______г.</t>
  </si>
  <si>
    <t>Индексация от 01.12.2025г.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</si>
</sst>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4" fillId="0" borderId="0" xfId="0" applyNumberFormat="1" applyFont="1"/>
    <xf numFmtId="0" fontId="4" fillId="0" borderId="0" xfId="0" applyFont="1" applyBorder="1"/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left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P7" sqref="P7"/>
    </sheetView>
  </sheetViews>
  <sheetFormatPr defaultColWidth="8.6640625" defaultRowHeight="13.8" x14ac:dyDescent="0.3"/>
  <cols>
    <col min="1" max="1" width="4.109375" style="21" customWidth="1"/>
    <col min="2" max="2" width="43.5546875" style="21" customWidth="1"/>
    <col min="3" max="3" width="18.6640625" style="21" customWidth="1"/>
    <col min="4" max="4" width="10.109375" style="21" customWidth="1"/>
    <col min="5" max="5" width="11.21875" style="24" customWidth="1"/>
    <col min="6" max="7" width="8.6640625" style="21"/>
    <col min="8" max="8" width="8.6640625" style="24"/>
    <col min="9" max="16384" width="8.6640625" style="21"/>
  </cols>
  <sheetData>
    <row r="1" spans="1:5" x14ac:dyDescent="0.3">
      <c r="C1" s="21" t="s">
        <v>65</v>
      </c>
    </row>
    <row r="2" spans="1:5" x14ac:dyDescent="0.3">
      <c r="B2" s="21" t="s">
        <v>67</v>
      </c>
      <c r="C2" s="21" t="s">
        <v>66</v>
      </c>
    </row>
    <row r="4" spans="1:5" x14ac:dyDescent="0.3">
      <c r="B4" s="38" t="s">
        <v>0</v>
      </c>
      <c r="C4" s="38"/>
      <c r="D4" s="38"/>
      <c r="E4" s="38"/>
    </row>
    <row r="5" spans="1:5" x14ac:dyDescent="0.3">
      <c r="B5" s="39" t="s">
        <v>1</v>
      </c>
      <c r="C5" s="39"/>
      <c r="D5" s="39"/>
      <c r="E5" s="39"/>
    </row>
    <row r="6" spans="1:5" x14ac:dyDescent="0.3">
      <c r="B6" s="39" t="s">
        <v>2</v>
      </c>
      <c r="C6" s="39"/>
      <c r="D6" s="39"/>
      <c r="E6" s="39"/>
    </row>
    <row r="7" spans="1:5" x14ac:dyDescent="0.3">
      <c r="B7" s="39" t="s">
        <v>64</v>
      </c>
      <c r="C7" s="39"/>
      <c r="D7" s="39"/>
      <c r="E7" s="39"/>
    </row>
    <row r="8" spans="1:5" ht="14.4" thickBot="1" x14ac:dyDescent="0.35">
      <c r="B8" s="22" t="s">
        <v>62</v>
      </c>
      <c r="C8" s="23">
        <v>31</v>
      </c>
    </row>
    <row r="9" spans="1:5" ht="14.4" thickBot="1" x14ac:dyDescent="0.35">
      <c r="A9" s="25"/>
      <c r="B9" s="26" t="s">
        <v>3</v>
      </c>
      <c r="C9" s="27">
        <v>540.70000000000005</v>
      </c>
      <c r="D9" s="28" t="s">
        <v>4</v>
      </c>
    </row>
    <row r="10" spans="1:5" ht="14.4" thickBot="1" x14ac:dyDescent="0.35">
      <c r="A10" s="25"/>
      <c r="B10" s="29"/>
      <c r="C10" s="29"/>
      <c r="D10" s="30"/>
      <c r="E10" s="31"/>
    </row>
    <row r="11" spans="1:5" ht="79.8" thickBot="1" x14ac:dyDescent="0.35">
      <c r="A11" s="11" t="s">
        <v>47</v>
      </c>
      <c r="B11" s="1" t="s">
        <v>5</v>
      </c>
      <c r="C11" s="1" t="s">
        <v>6</v>
      </c>
      <c r="D11" s="2" t="s">
        <v>7</v>
      </c>
      <c r="E11" s="14" t="s">
        <v>8</v>
      </c>
    </row>
    <row r="12" spans="1:5" ht="40.200000000000003" thickBot="1" x14ac:dyDescent="0.35">
      <c r="A12" s="12" t="s">
        <v>48</v>
      </c>
      <c r="B12" s="3" t="s">
        <v>9</v>
      </c>
      <c r="C12" s="4"/>
      <c r="D12" s="5">
        <f t="shared" ref="D12:D43" si="0">E12*$C$9*12</f>
        <v>68647.272000000012</v>
      </c>
      <c r="E12" s="15">
        <v>10.58</v>
      </c>
    </row>
    <row r="13" spans="1:5" ht="27" thickBot="1" x14ac:dyDescent="0.35">
      <c r="A13" s="12">
        <v>1</v>
      </c>
      <c r="B13" s="6" t="s">
        <v>10</v>
      </c>
      <c r="C13" s="3"/>
      <c r="D13" s="5">
        <f t="shared" si="0"/>
        <v>19530.084000000003</v>
      </c>
      <c r="E13" s="15">
        <v>3.01</v>
      </c>
    </row>
    <row r="14" spans="1:5" ht="27" thickBot="1" x14ac:dyDescent="0.35">
      <c r="A14" s="40"/>
      <c r="B14" s="7" t="s">
        <v>11</v>
      </c>
      <c r="C14" s="4" t="s">
        <v>12</v>
      </c>
      <c r="D14" s="8">
        <f t="shared" si="0"/>
        <v>7202.1240000000016</v>
      </c>
      <c r="E14" s="16">
        <v>1.1100000000000001</v>
      </c>
    </row>
    <row r="15" spans="1:5" ht="53.4" thickBot="1" x14ac:dyDescent="0.35">
      <c r="A15" s="41"/>
      <c r="B15" s="7" t="s">
        <v>13</v>
      </c>
      <c r="C15" s="4" t="s">
        <v>14</v>
      </c>
      <c r="D15" s="8">
        <f t="shared" si="0"/>
        <v>12198.192000000001</v>
      </c>
      <c r="E15" s="16">
        <v>1.88</v>
      </c>
    </row>
    <row r="16" spans="1:5" ht="14.4" thickBot="1" x14ac:dyDescent="0.35">
      <c r="A16" s="37"/>
      <c r="B16" s="7" t="s">
        <v>15</v>
      </c>
      <c r="C16" s="4" t="s">
        <v>16</v>
      </c>
      <c r="D16" s="8">
        <f t="shared" si="0"/>
        <v>129.76800000000003</v>
      </c>
      <c r="E16" s="16">
        <v>0.02</v>
      </c>
    </row>
    <row r="17" spans="1:5" ht="56.25" customHeight="1" thickBot="1" x14ac:dyDescent="0.35">
      <c r="A17" s="12">
        <v>2</v>
      </c>
      <c r="B17" s="6" t="s">
        <v>17</v>
      </c>
      <c r="C17" s="7"/>
      <c r="D17" s="5">
        <f t="shared" si="0"/>
        <v>35361.780000000006</v>
      </c>
      <c r="E17" s="15">
        <v>5.45</v>
      </c>
    </row>
    <row r="18" spans="1:5" ht="23.25" customHeight="1" thickBot="1" x14ac:dyDescent="0.35">
      <c r="A18" s="37" t="s">
        <v>49</v>
      </c>
      <c r="B18" s="6" t="s">
        <v>18</v>
      </c>
      <c r="C18" s="7"/>
      <c r="D18" s="5">
        <f t="shared" si="0"/>
        <v>21476.603999999999</v>
      </c>
      <c r="E18" s="15">
        <v>3.31</v>
      </c>
    </row>
    <row r="19" spans="1:5" ht="43.5" customHeight="1" thickBot="1" x14ac:dyDescent="0.35">
      <c r="A19" s="37"/>
      <c r="B19" s="20" t="s">
        <v>53</v>
      </c>
      <c r="C19" s="4" t="s">
        <v>52</v>
      </c>
      <c r="D19" s="8">
        <f t="shared" si="0"/>
        <v>583.95600000000002</v>
      </c>
      <c r="E19" s="34">
        <v>0.09</v>
      </c>
    </row>
    <row r="20" spans="1:5" ht="40.200000000000003" thickBot="1" x14ac:dyDescent="0.35">
      <c r="A20" s="37"/>
      <c r="B20" s="20" t="s">
        <v>19</v>
      </c>
      <c r="C20" s="4" t="s">
        <v>57</v>
      </c>
      <c r="D20" s="8">
        <f t="shared" si="0"/>
        <v>12133.308000000001</v>
      </c>
      <c r="E20" s="16">
        <v>1.87</v>
      </c>
    </row>
    <row r="21" spans="1:5" ht="43.5" customHeight="1" thickBot="1" x14ac:dyDescent="0.35">
      <c r="A21" s="37"/>
      <c r="B21" s="20" t="s">
        <v>20</v>
      </c>
      <c r="C21" s="4" t="s">
        <v>57</v>
      </c>
      <c r="D21" s="8">
        <f t="shared" si="0"/>
        <v>8305.1520000000019</v>
      </c>
      <c r="E21" s="16">
        <v>1.28</v>
      </c>
    </row>
    <row r="22" spans="1:5" ht="66" customHeight="1" thickBot="1" x14ac:dyDescent="0.35">
      <c r="A22" s="37"/>
      <c r="B22" s="20" t="s">
        <v>54</v>
      </c>
      <c r="C22" s="4" t="s">
        <v>14</v>
      </c>
      <c r="D22" s="8">
        <f t="shared" si="0"/>
        <v>454.18800000000005</v>
      </c>
      <c r="E22" s="34">
        <v>7.0000000000000007E-2</v>
      </c>
    </row>
    <row r="23" spans="1:5" ht="14.4" thickBot="1" x14ac:dyDescent="0.35">
      <c r="A23" s="37" t="s">
        <v>50</v>
      </c>
      <c r="B23" s="6" t="s">
        <v>21</v>
      </c>
      <c r="C23" s="7"/>
      <c r="D23" s="5">
        <f t="shared" si="0"/>
        <v>11873.772000000001</v>
      </c>
      <c r="E23" s="15">
        <v>1.83</v>
      </c>
    </row>
    <row r="24" spans="1:5" ht="53.4" thickBot="1" x14ac:dyDescent="0.35">
      <c r="A24" s="37"/>
      <c r="B24" s="7" t="s">
        <v>22</v>
      </c>
      <c r="C24" s="35" t="s">
        <v>63</v>
      </c>
      <c r="D24" s="8">
        <f t="shared" si="0"/>
        <v>10381.440000000002</v>
      </c>
      <c r="E24" s="16">
        <v>1.6</v>
      </c>
    </row>
    <row r="25" spans="1:5" ht="27" thickBot="1" x14ac:dyDescent="0.35">
      <c r="A25" s="37"/>
      <c r="B25" s="7" t="s">
        <v>55</v>
      </c>
      <c r="C25" s="4" t="s">
        <v>57</v>
      </c>
      <c r="D25" s="8">
        <f t="shared" si="0"/>
        <v>1492.3320000000003</v>
      </c>
      <c r="E25" s="34">
        <v>0.23</v>
      </c>
    </row>
    <row r="26" spans="1:5" ht="57.6" customHeight="1" thickBot="1" x14ac:dyDescent="0.35">
      <c r="A26" s="37" t="s">
        <v>56</v>
      </c>
      <c r="B26" s="6" t="s">
        <v>61</v>
      </c>
      <c r="C26" s="4" t="s">
        <v>57</v>
      </c>
      <c r="D26" s="5">
        <f t="shared" si="0"/>
        <v>2011.4040000000002</v>
      </c>
      <c r="E26" s="36">
        <v>0.31</v>
      </c>
    </row>
    <row r="27" spans="1:5" ht="53.4" thickBot="1" x14ac:dyDescent="0.35">
      <c r="A27" s="12">
        <v>4</v>
      </c>
      <c r="B27" s="6" t="s">
        <v>23</v>
      </c>
      <c r="C27" s="4" t="s">
        <v>24</v>
      </c>
      <c r="D27" s="5">
        <f t="shared" si="0"/>
        <v>12003.540000000003</v>
      </c>
      <c r="E27" s="15">
        <v>1.85</v>
      </c>
    </row>
    <row r="28" spans="1:5" ht="27" thickBot="1" x14ac:dyDescent="0.35">
      <c r="A28" s="12">
        <v>5</v>
      </c>
      <c r="B28" s="6" t="s">
        <v>58</v>
      </c>
      <c r="C28" s="4" t="s">
        <v>57</v>
      </c>
      <c r="D28" s="5">
        <f t="shared" si="0"/>
        <v>1751.8680000000004</v>
      </c>
      <c r="E28" s="15">
        <v>0.27</v>
      </c>
    </row>
    <row r="29" spans="1:5" ht="27" thickBot="1" x14ac:dyDescent="0.35">
      <c r="A29" s="12" t="s">
        <v>51</v>
      </c>
      <c r="B29" s="3" t="s">
        <v>25</v>
      </c>
      <c r="C29" s="7"/>
      <c r="D29" s="5">
        <f t="shared" si="0"/>
        <v>50479.752000000008</v>
      </c>
      <c r="E29" s="15">
        <v>7.78</v>
      </c>
    </row>
    <row r="30" spans="1:5" ht="106.2" thickBot="1" x14ac:dyDescent="0.35">
      <c r="A30" s="12">
        <v>7</v>
      </c>
      <c r="B30" s="6" t="s">
        <v>26</v>
      </c>
      <c r="C30" s="7"/>
      <c r="D30" s="5">
        <f t="shared" si="0"/>
        <v>3763.2719999999999</v>
      </c>
      <c r="E30" s="15">
        <v>0.57999999999999996</v>
      </c>
    </row>
    <row r="31" spans="1:5" ht="66.599999999999994" thickBot="1" x14ac:dyDescent="0.35">
      <c r="A31" s="37"/>
      <c r="B31" s="7" t="s">
        <v>27</v>
      </c>
      <c r="C31" s="4" t="s">
        <v>28</v>
      </c>
      <c r="D31" s="8">
        <f t="shared" si="0"/>
        <v>194.65199999999999</v>
      </c>
      <c r="E31" s="16">
        <v>0.03</v>
      </c>
    </row>
    <row r="32" spans="1:5" ht="66.599999999999994" thickBot="1" x14ac:dyDescent="0.35">
      <c r="A32" s="37"/>
      <c r="B32" s="9" t="s">
        <v>29</v>
      </c>
      <c r="C32" s="4" t="s">
        <v>28</v>
      </c>
      <c r="D32" s="8">
        <f t="shared" si="0"/>
        <v>129.76800000000003</v>
      </c>
      <c r="E32" s="16">
        <v>0.02</v>
      </c>
    </row>
    <row r="33" spans="1:5" ht="66.599999999999994" thickBot="1" x14ac:dyDescent="0.35">
      <c r="A33" s="37"/>
      <c r="B33" s="9" t="s">
        <v>30</v>
      </c>
      <c r="C33" s="4" t="s">
        <v>28</v>
      </c>
      <c r="D33" s="8">
        <f t="shared" si="0"/>
        <v>64.884000000000015</v>
      </c>
      <c r="E33" s="16">
        <v>0.01</v>
      </c>
    </row>
    <row r="34" spans="1:5" ht="119.4" thickBot="1" x14ac:dyDescent="0.35">
      <c r="A34" s="37"/>
      <c r="B34" s="9" t="s">
        <v>31</v>
      </c>
      <c r="C34" s="4" t="s">
        <v>32</v>
      </c>
      <c r="D34" s="8">
        <f t="shared" si="0"/>
        <v>1946.52</v>
      </c>
      <c r="E34" s="16">
        <v>0.3</v>
      </c>
    </row>
    <row r="35" spans="1:5" ht="66.599999999999994" thickBot="1" x14ac:dyDescent="0.35">
      <c r="A35" s="37"/>
      <c r="B35" s="9" t="s">
        <v>33</v>
      </c>
      <c r="C35" s="4" t="s">
        <v>28</v>
      </c>
      <c r="D35" s="8">
        <f t="shared" si="0"/>
        <v>64.884000000000015</v>
      </c>
      <c r="E35" s="16">
        <v>0.01</v>
      </c>
    </row>
    <row r="36" spans="1:5" ht="66.599999999999994" thickBot="1" x14ac:dyDescent="0.35">
      <c r="A36" s="37"/>
      <c r="B36" s="9" t="s">
        <v>34</v>
      </c>
      <c r="C36" s="4" t="s">
        <v>28</v>
      </c>
      <c r="D36" s="8">
        <f t="shared" si="0"/>
        <v>129.76800000000003</v>
      </c>
      <c r="E36" s="16">
        <v>0.02</v>
      </c>
    </row>
    <row r="37" spans="1:5" ht="66.599999999999994" thickBot="1" x14ac:dyDescent="0.35">
      <c r="A37" s="37"/>
      <c r="B37" s="9" t="s">
        <v>35</v>
      </c>
      <c r="C37" s="4" t="s">
        <v>28</v>
      </c>
      <c r="D37" s="8">
        <f t="shared" si="0"/>
        <v>389.30399999999997</v>
      </c>
      <c r="E37" s="16">
        <v>0.06</v>
      </c>
    </row>
    <row r="38" spans="1:5" ht="113.25" customHeight="1" thickBot="1" x14ac:dyDescent="0.35">
      <c r="A38" s="37"/>
      <c r="B38" s="7" t="s">
        <v>36</v>
      </c>
      <c r="C38" s="4" t="s">
        <v>37</v>
      </c>
      <c r="D38" s="8">
        <f t="shared" si="0"/>
        <v>843.49200000000019</v>
      </c>
      <c r="E38" s="16">
        <v>0.13</v>
      </c>
    </row>
    <row r="39" spans="1:5" ht="71.25" customHeight="1" thickBot="1" x14ac:dyDescent="0.35">
      <c r="A39" s="12">
        <v>8</v>
      </c>
      <c r="B39" s="6" t="s">
        <v>38</v>
      </c>
      <c r="C39" s="7"/>
      <c r="D39" s="5">
        <f t="shared" si="0"/>
        <v>46716.480000000003</v>
      </c>
      <c r="E39" s="15">
        <v>7.2</v>
      </c>
    </row>
    <row r="40" spans="1:5" ht="106.2" thickBot="1" x14ac:dyDescent="0.35">
      <c r="A40" s="37"/>
      <c r="B40" s="7" t="s">
        <v>39</v>
      </c>
      <c r="C40" s="4" t="s">
        <v>40</v>
      </c>
      <c r="D40" s="8">
        <f t="shared" si="0"/>
        <v>1103.0280000000002</v>
      </c>
      <c r="E40" s="16">
        <v>0.17</v>
      </c>
    </row>
    <row r="41" spans="1:5" ht="93" thickBot="1" x14ac:dyDescent="0.35">
      <c r="A41" s="37"/>
      <c r="B41" s="7" t="s">
        <v>41</v>
      </c>
      <c r="C41" s="4" t="s">
        <v>42</v>
      </c>
      <c r="D41" s="8">
        <f t="shared" si="0"/>
        <v>26602.44</v>
      </c>
      <c r="E41" s="16">
        <v>4.0999999999999996</v>
      </c>
    </row>
    <row r="42" spans="1:5" ht="93" thickBot="1" x14ac:dyDescent="0.35">
      <c r="A42" s="37"/>
      <c r="B42" s="7" t="s">
        <v>43</v>
      </c>
      <c r="C42" s="4" t="s">
        <v>42</v>
      </c>
      <c r="D42" s="8">
        <f t="shared" si="0"/>
        <v>3633.5040000000004</v>
      </c>
      <c r="E42" s="16">
        <v>0.56000000000000005</v>
      </c>
    </row>
    <row r="43" spans="1:5" ht="93" thickBot="1" x14ac:dyDescent="0.35">
      <c r="A43" s="37"/>
      <c r="B43" s="7" t="s">
        <v>44</v>
      </c>
      <c r="C43" s="4" t="s">
        <v>42</v>
      </c>
      <c r="D43" s="8">
        <f t="shared" si="0"/>
        <v>15377.508000000002</v>
      </c>
      <c r="E43" s="16">
        <v>2.37</v>
      </c>
    </row>
    <row r="44" spans="1:5" ht="14.4" thickBot="1" x14ac:dyDescent="0.35">
      <c r="A44" s="37"/>
      <c r="B44" s="32" t="s">
        <v>59</v>
      </c>
      <c r="C44" s="4"/>
      <c r="D44" s="8"/>
      <c r="E44" s="15">
        <f>E12+E29</f>
        <v>18.36</v>
      </c>
    </row>
    <row r="45" spans="1:5" ht="40.200000000000003" thickBot="1" x14ac:dyDescent="0.35">
      <c r="A45" s="12">
        <v>9</v>
      </c>
      <c r="B45" s="6" t="s">
        <v>45</v>
      </c>
      <c r="C45" s="4" t="s">
        <v>46</v>
      </c>
      <c r="D45" s="5">
        <f>E45*$C$9*12</f>
        <v>61769.567999999999</v>
      </c>
      <c r="E45" s="36">
        <v>9.52</v>
      </c>
    </row>
    <row r="46" spans="1:5" ht="14.4" thickBot="1" x14ac:dyDescent="0.35">
      <c r="A46" s="13"/>
      <c r="B46" s="33" t="s">
        <v>60</v>
      </c>
      <c r="C46" s="10"/>
      <c r="D46" s="19">
        <f>E46*$C$9*12</f>
        <v>180896.592</v>
      </c>
      <c r="E46" s="17">
        <f>E44+E45</f>
        <v>27.88</v>
      </c>
    </row>
    <row r="47" spans="1:5" x14ac:dyDescent="0.3">
      <c r="D47" s="18"/>
    </row>
  </sheetData>
  <mergeCells count="5">
    <mergeCell ref="B4:E4"/>
    <mergeCell ref="B5:E5"/>
    <mergeCell ref="B6:E6"/>
    <mergeCell ref="B7:E7"/>
    <mergeCell ref="A14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User</cp:lastModifiedBy>
  <cp:lastPrinted>2024-12-10T07:20:56Z</cp:lastPrinted>
  <dcterms:created xsi:type="dcterms:W3CDTF">2019-08-20T12:42:26Z</dcterms:created>
  <dcterms:modified xsi:type="dcterms:W3CDTF">2025-12-11T07:16:42Z</dcterms:modified>
</cp:coreProperties>
</file>