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1c\файлообменник\ЭКОНОМИЧЕСКИЙ ОТДЕЛ\Действующие перечни\Прямое управление\Индексация МКД на прямом упр. 2026г\"/>
    </mc:Choice>
  </mc:AlternateContent>
  <bookViews>
    <workbookView xWindow="120" yWindow="132" windowWidth="15132" windowHeight="6852"/>
  </bookViews>
  <sheets>
    <sheet name="индекс.2026" sheetId="10" r:id="rId1"/>
  </sheets>
  <calcPr calcId="162913"/>
</workbook>
</file>

<file path=xl/calcChain.xml><?xml version="1.0" encoding="utf-8"?>
<calcChain xmlns="http://schemas.openxmlformats.org/spreadsheetml/2006/main">
  <c r="E45" i="10" l="1"/>
  <c r="E11" i="10" l="1"/>
  <c r="E31" i="10"/>
  <c r="D55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31" i="10" l="1"/>
  <c r="E54" i="10"/>
  <c r="D54" i="10" s="1"/>
  <c r="E56" i="10" l="1"/>
  <c r="D56" i="10" l="1"/>
</calcChain>
</file>

<file path=xl/sharedStrings.xml><?xml version="1.0" encoding="utf-8"?>
<sst xmlns="http://schemas.openxmlformats.org/spreadsheetml/2006/main" count="102" uniqueCount="89">
  <si>
    <t>обязательных работ и услуг по содержанию и ремонту</t>
  </si>
  <si>
    <t>общего имущества собственников помещений</t>
  </si>
  <si>
    <t>Общая площадь</t>
  </si>
  <si>
    <t>м2</t>
  </si>
  <si>
    <t>№ п/п</t>
  </si>
  <si>
    <t>Вид работ</t>
  </si>
  <si>
    <t>Периодичность выполнения работ и оказания услуг</t>
  </si>
  <si>
    <t xml:space="preserve">Стоимость (плата) на                1 кв. м. общей площади, (руб./мес.)           </t>
  </si>
  <si>
    <t>I.</t>
  </si>
  <si>
    <t>Услуги и работы, выполняемые постоянно и/или с регулярной периодичностью в течение срока действия договора</t>
  </si>
  <si>
    <t>Работы по содержанию помещений общего пользования</t>
  </si>
  <si>
    <t>Влажная уборка (мытье) лестничных площадок и маршей</t>
  </si>
  <si>
    <t>1 раз в месяц</t>
  </si>
  <si>
    <t>Сухая уборка (подметание) лестничных площадок и маршей, очистка систем защиты от грязи (металлических решеток, ячеистых покрытий, приямков, текстильных матов)</t>
  </si>
  <si>
    <t>1 раз в неделю</t>
  </si>
  <si>
    <t>Мытье окон</t>
  </si>
  <si>
    <t>1 раз в год</t>
  </si>
  <si>
    <t>Содержание земельного участка, входящего в состав общего имущества Многоквартирного дома (в соответствии с межеванием)</t>
  </si>
  <si>
    <t>2.1.</t>
  </si>
  <si>
    <t>В холодный период года (ноябрь - март):</t>
  </si>
  <si>
    <t>Сдвигание свежевыпавшего снега на придомовой территории, в т.ч. крыльца и площадки перед входом в подъезд</t>
  </si>
  <si>
    <t>3 раза в неделю</t>
  </si>
  <si>
    <t>Очистка придомовой территории от снега и льда при наличии колейности свыше 5 см (механизированная уборка), с вывозом снега</t>
  </si>
  <si>
    <t xml:space="preserve">по мере необходимости, не менее 7 раз </t>
  </si>
  <si>
    <t>Очистка придомовой территориив, т.ч. крыльца и площадки перед входом в подъезд от снега наносного происхождения (или подметание такой территории, свободной от снежного покрова), очистк урн от мусора</t>
  </si>
  <si>
    <t>2 раза в неделю</t>
  </si>
  <si>
    <t xml:space="preserve">Очистка придомовой территории от наледи и льда, посыпка придомовой территории противоскользящими средствами </t>
  </si>
  <si>
    <t>6 раз в месяц</t>
  </si>
  <si>
    <t>2.2.</t>
  </si>
  <si>
    <t>В теплый период года (апрель - октябрь):</t>
  </si>
  <si>
    <t>Уборка и выкашивание газонов</t>
  </si>
  <si>
    <t>3 раза за период</t>
  </si>
  <si>
    <t>2.3.</t>
  </si>
  <si>
    <t>Содержание зеленых насаждений (кронирование, спил, санитарная обрезка и пр.)</t>
  </si>
  <si>
    <t>не менее 1 раза в год</t>
  </si>
  <si>
    <t>Обеспечение устранения аварий на внутридомовых инженерных системах в многоквартирном доме, выполнения заявок населения.</t>
  </si>
  <si>
    <t>круглосуточно</t>
  </si>
  <si>
    <t>Проведение дезинсекции помещений, входящих в состав общего имущества в многоквартирном доме</t>
  </si>
  <si>
    <t>4 раза в год</t>
  </si>
  <si>
    <t>Проведение дератизации помещений, входящих в состав общего имущества в многоквартирном доме</t>
  </si>
  <si>
    <t>6 раз в год</t>
  </si>
  <si>
    <t>II.</t>
  </si>
  <si>
    <t>Проведение технических осмотров и  ремонт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</si>
  <si>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</si>
  <si>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 Работы, выполняемые в отношении всех видов фундаментов</t>
  </si>
  <si>
    <t>осмотры - 2 раза в год, ремонт - согласно плану восстановительных работ</t>
  </si>
  <si>
    <t>Работы, выполняемые для надлежащего содержания стен многоквартирных домов</t>
  </si>
  <si>
    <t>Работы, выполняемые в целях надлежащего содержания перекрытий и покрытий многоквартирных домов</t>
  </si>
  <si>
    <t>Работы, выполняемые в целях надлежащего содержания крыш многоквартирных домов</t>
  </si>
  <si>
    <t>осмотры - 2 раза в год, работы по содержанию -  по мере необходимости,                                         ремонт - согласно плану восстановительных работ</t>
  </si>
  <si>
    <t>Работы, выполняемые в целях надлежащего содержания лестниц многоквартирных домов</t>
  </si>
  <si>
    <t>Работы, выполняемые в целях надлежащего содержания фасадов многоквартирных домов</t>
  </si>
  <si>
    <t>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</si>
  <si>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осмотры - 2 раза в год, работы по содержанию -  по мере необходимости,                        ремонт - согласно плану восстановительных работ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</si>
  <si>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</si>
  <si>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Работы, выполняемые в целях надлежащего содержания мусоропроводов</t>
  </si>
  <si>
    <t>осмотры - 2 раза в год, уборка мусороприемной камеры - 6 раз в неделю,   устранение засоров - незамедлительно,  ремонт - согласно плану восстановительных работ</t>
  </si>
  <si>
    <t xml:space="preserve">Работы, выполняемые в целях надлежащего содержания систем вентиляции в многоквартирном доме </t>
  </si>
  <si>
    <t>осмотры: система вентиляции - 1 раз в год, ремонт - согласно плану восстановительных работ</t>
  </si>
  <si>
    <t>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</si>
  <si>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осмотры - 1 раз в год, обслуживание - постоянно,                              ремонт - согласно плану восстановительных работ</t>
  </si>
  <si>
    <t xml:space="preserve">Работы, выполняемые в целях надлежащего содержания электрооборудования в многоквартирном доме. </t>
  </si>
  <si>
    <t>Работы, выполняемые в целях надлежащего содержания систем внутридомового газового оборудования в многоквартирном доме</t>
  </si>
  <si>
    <t xml:space="preserve">Работы, выполняемые в целях надлежащего содержания и ремонта лифта (лифтов) в многоквартирном доме. </t>
  </si>
  <si>
    <t>осмотры - 1 раз в год, обслуживание - постоянно,                   аварийное обслуживание - круглосуточно,                                        ремонт - согласно плану восстановительных работ</t>
  </si>
  <si>
    <t>Текущий ремонт общего имущества многоквартирного дома</t>
  </si>
  <si>
    <t>Согласно плану восстановительных работ</t>
  </si>
  <si>
    <t>ИТОГО</t>
  </si>
  <si>
    <t>Управление МКД</t>
  </si>
  <si>
    <t>Итого по содержанию</t>
  </si>
  <si>
    <t>Работы  выполняемые в зданиях с подвалами</t>
  </si>
  <si>
    <t>Работы, выполняемые в целях надлежащего содержания полов  помещений, относящихся к общему имуществу в многоквартирном доме</t>
  </si>
  <si>
    <t>Работы по обеспечению требований пожарной безопасности</t>
  </si>
  <si>
    <t>Строителей</t>
  </si>
  <si>
    <t>согласно плану работ</t>
  </si>
  <si>
    <t>постоянно</t>
  </si>
  <si>
    <t>Перечень</t>
  </si>
  <si>
    <t>в многоквартирном доме, по адресу:</t>
  </si>
  <si>
    <r>
      <t xml:space="preserve">Работы, выполняемые в целях надлежащего содержания перегородок </t>
    </r>
    <r>
      <rPr>
        <i/>
        <sz val="10"/>
        <rFont val="Arial Cyr"/>
        <charset val="204"/>
      </rPr>
      <t xml:space="preserve"> </t>
    </r>
    <r>
      <rPr>
        <sz val="10"/>
        <rFont val="Arial Cyr"/>
        <charset val="204"/>
      </rPr>
      <t>в многоквартирных домах</t>
    </r>
  </si>
  <si>
    <r>
      <t>Работы, выполняемые в целях надлежащего содержания  внутренней отделки стен</t>
    </r>
    <r>
      <rPr>
        <i/>
        <sz val="10"/>
        <rFont val="Arial Cyr"/>
        <charset val="204"/>
      </rPr>
      <t xml:space="preserve"> </t>
    </r>
    <r>
      <rPr>
        <sz val="10"/>
        <rFont val="Arial Cyr"/>
        <charset val="204"/>
      </rPr>
      <t>в многоквартирных домах</t>
    </r>
  </si>
  <si>
    <t>Рабрты, выполняемые  выполняемые в целях надлежащего содержания колонн  и столбов многоквартирныхдомов:</t>
  </si>
  <si>
    <t>Подметание и уборка придомовой территории, в т.ч. крыльца и площадки перед входом в подъезд, очистка металлической решетки и приямка,очистка урн от мусора</t>
  </si>
  <si>
    <t>Годовая плата, (руб.)</t>
  </si>
  <si>
    <t>Уборка чердачного и подвального помещения</t>
  </si>
  <si>
    <t>Уборка контейнерной площадки</t>
  </si>
  <si>
    <t>6 раз в неделю</t>
  </si>
  <si>
    <t xml:space="preserve">№ 25М/2016  от " 01 " июля 2016г. </t>
  </si>
  <si>
    <t>Индексация от 01.04.2026г.</t>
  </si>
  <si>
    <t xml:space="preserve">Приложение № 2 от 01.04.2026г. к договору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</si>
</sst>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sz val="8"/>
      <color theme="1"/>
      <name val="Times New Roman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right" vertical="center"/>
    </xf>
    <xf numFmtId="0" fontId="7" fillId="0" borderId="2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left"/>
    </xf>
    <xf numFmtId="4" fontId="7" fillId="0" borderId="0" xfId="1" applyNumberFormat="1" applyFont="1" applyFill="1" applyAlignment="1"/>
    <xf numFmtId="1" fontId="7" fillId="0" borderId="0" xfId="1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vertical="center" wrapText="1"/>
    </xf>
    <xf numFmtId="2" fontId="8" fillId="0" borderId="0" xfId="1" applyNumberFormat="1" applyFont="1" applyFill="1" applyBorder="1" applyAlignment="1">
      <alignment horizontal="center" vertical="center" wrapText="1"/>
    </xf>
    <xf numFmtId="1" fontId="8" fillId="2" borderId="0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vertical="center" wrapText="1"/>
    </xf>
    <xf numFmtId="2" fontId="8" fillId="0" borderId="0" xfId="1" applyNumberFormat="1" applyFont="1" applyFill="1" applyAlignment="1">
      <alignment horizontal="center" vertical="center" wrapText="1"/>
    </xf>
    <xf numFmtId="1" fontId="7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vertical="center" wrapText="1"/>
    </xf>
    <xf numFmtId="1" fontId="8" fillId="2" borderId="0" xfId="1" applyNumberFormat="1" applyFont="1" applyFill="1" applyAlignment="1">
      <alignment horizontal="center" vertical="center" wrapText="1"/>
    </xf>
    <xf numFmtId="1" fontId="8" fillId="0" borderId="0" xfId="1" applyNumberFormat="1" applyFont="1" applyFill="1" applyAlignment="1">
      <alignment horizontal="center" vertical="center" wrapText="1"/>
    </xf>
    <xf numFmtId="1" fontId="8" fillId="0" borderId="0" xfId="1" applyNumberFormat="1" applyFont="1" applyFill="1"/>
    <xf numFmtId="0" fontId="8" fillId="0" borderId="0" xfId="1" applyFont="1" applyFill="1"/>
    <xf numFmtId="2" fontId="2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 wrapText="1"/>
    </xf>
    <xf numFmtId="1" fontId="2" fillId="0" borderId="4" xfId="1" applyNumberFormat="1" applyFont="1" applyFill="1" applyBorder="1" applyAlignment="1">
      <alignment vertical="center" wrapText="1"/>
    </xf>
    <xf numFmtId="1" fontId="2" fillId="0" borderId="1" xfId="1" applyNumberFormat="1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/>
    </xf>
    <xf numFmtId="4" fontId="7" fillId="0" borderId="0" xfId="0" applyNumberFormat="1" applyFont="1" applyFill="1" applyAlignment="1">
      <alignment horizontal="left"/>
    </xf>
    <xf numFmtId="0" fontId="0" fillId="0" borderId="0" xfId="0" applyFont="1"/>
    <xf numFmtId="0" fontId="2" fillId="0" borderId="1" xfId="1" applyFont="1" applyFill="1" applyBorder="1" applyAlignment="1">
      <alignment horizontal="left" vertical="center" wrapText="1"/>
    </xf>
    <xf numFmtId="0" fontId="10" fillId="2" borderId="0" xfId="1" applyFont="1" applyFill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center"/>
    </xf>
    <xf numFmtId="0" fontId="10" fillId="2" borderId="0" xfId="1" applyFont="1" applyFill="1" applyBorder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12" fillId="0" borderId="0" xfId="1" applyFont="1"/>
    <xf numFmtId="0" fontId="13" fillId="0" borderId="0" xfId="0" applyFont="1"/>
    <xf numFmtId="0" fontId="3" fillId="0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wrapText="1"/>
    </xf>
    <xf numFmtId="0" fontId="19" fillId="0" borderId="5" xfId="0" applyFont="1" applyFill="1" applyBorder="1" applyAlignment="1">
      <alignment wrapText="1"/>
    </xf>
    <xf numFmtId="0" fontId="10" fillId="0" borderId="1" xfId="1" applyFont="1" applyFill="1" applyBorder="1" applyAlignment="1">
      <alignment horizontal="center" wrapText="1"/>
    </xf>
    <xf numFmtId="2" fontId="16" fillId="0" borderId="1" xfId="0" applyNumberFormat="1" applyFont="1" applyBorder="1" applyAlignment="1"/>
    <xf numFmtId="2" fontId="17" fillId="0" borderId="1" xfId="1" applyNumberFormat="1" applyFont="1" applyBorder="1" applyAlignment="1"/>
    <xf numFmtId="0" fontId="10" fillId="0" borderId="1" xfId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0" fillId="0" borderId="0" xfId="0" applyNumberFormat="1" applyFont="1"/>
    <xf numFmtId="165" fontId="0" fillId="0" borderId="0" xfId="0" applyNumberFormat="1"/>
    <xf numFmtId="0" fontId="0" fillId="0" borderId="0" xfId="0" applyFill="1"/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2" fontId="2" fillId="0" borderId="1" xfId="1" applyNumberFormat="1" applyFont="1" applyFill="1" applyBorder="1" applyAlignment="1">
      <alignment vertical="center" wrapText="1"/>
    </xf>
    <xf numFmtId="2" fontId="14" fillId="0" borderId="1" xfId="1" applyNumberFormat="1" applyFont="1" applyBorder="1" applyAlignment="1">
      <alignment vertical="center"/>
    </xf>
    <xf numFmtId="2" fontId="15" fillId="0" borderId="1" xfId="0" applyNumberFormat="1" applyFont="1" applyBorder="1" applyAlignment="1"/>
    <xf numFmtId="2" fontId="14" fillId="0" borderId="1" xfId="1" applyNumberFormat="1" applyFont="1" applyBorder="1" applyAlignment="1"/>
    <xf numFmtId="2" fontId="18" fillId="0" borderId="1" xfId="1" applyNumberFormat="1" applyFont="1" applyFill="1" applyBorder="1" applyAlignment="1"/>
    <xf numFmtId="2" fontId="17" fillId="0" borderId="1" xfId="1" applyNumberFormat="1" applyFont="1" applyFill="1" applyBorder="1" applyAlignment="1"/>
    <xf numFmtId="2" fontId="3" fillId="0" borderId="1" xfId="1" applyNumberFormat="1" applyFont="1" applyFill="1" applyBorder="1" applyAlignment="1">
      <alignment vertical="center" wrapText="1"/>
    </xf>
    <xf numFmtId="2" fontId="17" fillId="0" borderId="1" xfId="1" applyNumberFormat="1" applyFont="1" applyBorder="1" applyAlignment="1">
      <alignment vertical="center"/>
    </xf>
    <xf numFmtId="2" fontId="17" fillId="3" borderId="1" xfId="1" applyNumberFormat="1" applyFont="1" applyFill="1" applyBorder="1" applyAlignment="1">
      <alignment vertical="center"/>
    </xf>
    <xf numFmtId="2" fontId="14" fillId="0" borderId="0" xfId="1" applyNumberFormat="1" applyFont="1" applyAlignment="1">
      <alignment vertical="center"/>
    </xf>
    <xf numFmtId="0" fontId="0" fillId="0" borderId="0" xfId="0" applyAlignment="1"/>
    <xf numFmtId="0" fontId="7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 wrapText="1"/>
    </xf>
    <xf numFmtId="0" fontId="0" fillId="0" borderId="0" xfId="0" applyAlignment="1">
      <alignment horizontal="righ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workbookViewId="0">
      <selection activeCell="B2" sqref="B2"/>
    </sheetView>
  </sheetViews>
  <sheetFormatPr defaultRowHeight="14.4" x14ac:dyDescent="0.3"/>
  <cols>
    <col min="1" max="1" width="4.109375" customWidth="1"/>
    <col min="2" max="2" width="40.44140625" customWidth="1"/>
    <col min="3" max="3" width="17.44140625" style="53" customWidth="1"/>
    <col min="4" max="4" width="13.5546875" customWidth="1"/>
    <col min="5" max="5" width="10.5546875" style="67" customWidth="1"/>
    <col min="6" max="8" width="8.88671875" style="62"/>
  </cols>
  <sheetData>
    <row r="1" spans="1:8" x14ac:dyDescent="0.3">
      <c r="B1" s="81" t="s">
        <v>88</v>
      </c>
      <c r="C1" s="81"/>
      <c r="D1" s="81"/>
      <c r="E1" s="81"/>
    </row>
    <row r="2" spans="1:8" x14ac:dyDescent="0.3">
      <c r="B2" t="s">
        <v>87</v>
      </c>
      <c r="C2" s="81" t="s">
        <v>86</v>
      </c>
      <c r="D2" s="81"/>
      <c r="E2" s="81"/>
    </row>
    <row r="3" spans="1:8" ht="15.6" x14ac:dyDescent="0.3">
      <c r="A3" s="7"/>
      <c r="B3" s="79" t="s">
        <v>76</v>
      </c>
      <c r="C3" s="79"/>
      <c r="D3" s="79"/>
      <c r="E3" s="66"/>
    </row>
    <row r="4" spans="1:8" ht="15.6" x14ac:dyDescent="0.3">
      <c r="A4" s="7"/>
      <c r="B4" s="79" t="s">
        <v>0</v>
      </c>
      <c r="C4" s="79"/>
      <c r="D4" s="79"/>
      <c r="E4" s="66"/>
    </row>
    <row r="5" spans="1:8" ht="15.6" x14ac:dyDescent="0.3">
      <c r="A5" s="7"/>
      <c r="B5" s="79" t="s">
        <v>1</v>
      </c>
      <c r="C5" s="79"/>
      <c r="D5" s="79"/>
      <c r="E5" s="66"/>
    </row>
    <row r="6" spans="1:8" ht="15.75" customHeight="1" x14ac:dyDescent="0.3">
      <c r="A6" s="7"/>
      <c r="B6" s="80" t="s">
        <v>77</v>
      </c>
      <c r="C6" s="80"/>
      <c r="D6" s="80"/>
      <c r="E6" s="66"/>
    </row>
    <row r="7" spans="1:8" ht="15.6" x14ac:dyDescent="0.3">
      <c r="A7" s="8"/>
      <c r="B7" s="9" t="s">
        <v>73</v>
      </c>
      <c r="C7" s="10">
        <v>9</v>
      </c>
      <c r="D7" s="11"/>
      <c r="E7" s="66"/>
    </row>
    <row r="8" spans="1:8" s="43" customFormat="1" ht="15.6" x14ac:dyDescent="0.3">
      <c r="A8" s="40"/>
      <c r="B8" s="41" t="s">
        <v>2</v>
      </c>
      <c r="C8" s="39">
        <v>5826.6</v>
      </c>
      <c r="D8" s="42" t="s">
        <v>3</v>
      </c>
      <c r="E8" s="67"/>
      <c r="F8" s="63"/>
      <c r="G8" s="63"/>
      <c r="H8" s="63"/>
    </row>
    <row r="9" spans="1:8" ht="15.6" x14ac:dyDescent="0.3">
      <c r="A9" s="1"/>
      <c r="B9" s="6"/>
      <c r="C9" s="45"/>
      <c r="D9" s="1"/>
      <c r="E9" s="66"/>
    </row>
    <row r="10" spans="1:8" ht="79.2" x14ac:dyDescent="0.3">
      <c r="A10" s="3" t="s">
        <v>4</v>
      </c>
      <c r="B10" s="35" t="s">
        <v>5</v>
      </c>
      <c r="C10" s="46" t="s">
        <v>6</v>
      </c>
      <c r="D10" s="54" t="s">
        <v>82</v>
      </c>
      <c r="E10" s="68" t="s">
        <v>7</v>
      </c>
    </row>
    <row r="11" spans="1:8" ht="52.8" x14ac:dyDescent="0.3">
      <c r="A11" s="4" t="s">
        <v>8</v>
      </c>
      <c r="B11" s="25" t="s">
        <v>9</v>
      </c>
      <c r="C11" s="46"/>
      <c r="D11" s="27"/>
      <c r="E11" s="75">
        <f>E12+E17+E28+E29+E30</f>
        <v>11.659999999999998</v>
      </c>
    </row>
    <row r="12" spans="1:8" ht="26.4" x14ac:dyDescent="0.3">
      <c r="A12" s="4">
        <v>1</v>
      </c>
      <c r="B12" s="26" t="s">
        <v>10</v>
      </c>
      <c r="C12" s="47"/>
      <c r="D12" s="27">
        <f>E12*$C$8*12</f>
        <v>332815.39199999999</v>
      </c>
      <c r="E12" s="58">
        <v>4.76</v>
      </c>
    </row>
    <row r="13" spans="1:8" ht="26.4" x14ac:dyDescent="0.3">
      <c r="A13" s="38"/>
      <c r="B13" s="28" t="s">
        <v>11</v>
      </c>
      <c r="C13" s="46" t="s">
        <v>12</v>
      </c>
      <c r="D13" s="24">
        <f t="shared" ref="D13:D56" si="0">E13*$C$8*12</f>
        <v>155919.81600000002</v>
      </c>
      <c r="E13" s="70">
        <v>2.23</v>
      </c>
    </row>
    <row r="14" spans="1:8" ht="66" x14ac:dyDescent="0.3">
      <c r="A14" s="37"/>
      <c r="B14" s="28" t="s">
        <v>13</v>
      </c>
      <c r="C14" s="46" t="s">
        <v>14</v>
      </c>
      <c r="D14" s="24">
        <f t="shared" si="0"/>
        <v>156619.00800000003</v>
      </c>
      <c r="E14" s="70">
        <v>2.2400000000000002</v>
      </c>
    </row>
    <row r="15" spans="1:8" x14ac:dyDescent="0.3">
      <c r="A15" s="3"/>
      <c r="B15" s="29" t="s">
        <v>15</v>
      </c>
      <c r="C15" s="46" t="s">
        <v>16</v>
      </c>
      <c r="D15" s="24">
        <f t="shared" si="0"/>
        <v>6991.920000000001</v>
      </c>
      <c r="E15" s="71">
        <v>0.1</v>
      </c>
    </row>
    <row r="16" spans="1:8" ht="26.4" x14ac:dyDescent="0.3">
      <c r="A16" s="3"/>
      <c r="B16" s="29" t="s">
        <v>83</v>
      </c>
      <c r="C16" s="55" t="s">
        <v>16</v>
      </c>
      <c r="D16" s="24">
        <f t="shared" si="0"/>
        <v>13284.648000000001</v>
      </c>
      <c r="E16" s="71">
        <v>0.19</v>
      </c>
    </row>
    <row r="17" spans="1:9" ht="52.65" customHeight="1" x14ac:dyDescent="0.3">
      <c r="A17" s="4">
        <v>2</v>
      </c>
      <c r="B17" s="30" t="s">
        <v>17</v>
      </c>
      <c r="C17" s="48"/>
      <c r="D17" s="27">
        <f t="shared" si="0"/>
        <v>334213.77600000007</v>
      </c>
      <c r="E17" s="59">
        <v>4.78</v>
      </c>
    </row>
    <row r="18" spans="1:9" ht="26.25" customHeight="1" x14ac:dyDescent="0.3">
      <c r="A18" s="3" t="s">
        <v>18</v>
      </c>
      <c r="B18" s="28" t="s">
        <v>19</v>
      </c>
      <c r="C18" s="48"/>
      <c r="D18" s="27">
        <f t="shared" si="0"/>
        <v>129350.52000000002</v>
      </c>
      <c r="E18" s="59">
        <v>1.85</v>
      </c>
    </row>
    <row r="19" spans="1:9" ht="42" customHeight="1" x14ac:dyDescent="0.3">
      <c r="A19" s="3"/>
      <c r="B19" s="29" t="s">
        <v>20</v>
      </c>
      <c r="C19" s="46" t="s">
        <v>21</v>
      </c>
      <c r="D19" s="24">
        <f t="shared" si="0"/>
        <v>7691.112000000001</v>
      </c>
      <c r="E19" s="71">
        <v>0.11</v>
      </c>
    </row>
    <row r="20" spans="1:9" ht="43.5" customHeight="1" x14ac:dyDescent="0.3">
      <c r="A20" s="3"/>
      <c r="B20" s="29" t="s">
        <v>22</v>
      </c>
      <c r="C20" s="46" t="s">
        <v>23</v>
      </c>
      <c r="D20" s="24">
        <f t="shared" si="0"/>
        <v>53138.592000000004</v>
      </c>
      <c r="E20" s="71">
        <v>0.76</v>
      </c>
    </row>
    <row r="21" spans="1:9" ht="56.25" customHeight="1" x14ac:dyDescent="0.3">
      <c r="A21" s="3"/>
      <c r="B21" s="29" t="s">
        <v>24</v>
      </c>
      <c r="C21" s="46" t="s">
        <v>25</v>
      </c>
      <c r="D21" s="24">
        <f t="shared" si="0"/>
        <v>6292.7280000000001</v>
      </c>
      <c r="E21" s="71">
        <v>0.09</v>
      </c>
    </row>
    <row r="22" spans="1:9" ht="42" customHeight="1" x14ac:dyDescent="0.3">
      <c r="A22" s="3"/>
      <c r="B22" s="29" t="s">
        <v>26</v>
      </c>
      <c r="C22" s="46" t="s">
        <v>27</v>
      </c>
      <c r="D22" s="24">
        <f t="shared" si="0"/>
        <v>62228.088000000003</v>
      </c>
      <c r="E22" s="71">
        <v>0.89</v>
      </c>
    </row>
    <row r="23" spans="1:9" ht="20.25" customHeight="1" x14ac:dyDescent="0.3">
      <c r="A23" s="3" t="s">
        <v>28</v>
      </c>
      <c r="B23" s="29" t="s">
        <v>29</v>
      </c>
      <c r="C23" s="48"/>
      <c r="D23" s="27">
        <f t="shared" si="0"/>
        <v>148228.70400000003</v>
      </c>
      <c r="E23" s="59">
        <v>2.12</v>
      </c>
    </row>
    <row r="24" spans="1:9" ht="50.25" customHeight="1" x14ac:dyDescent="0.3">
      <c r="A24" s="3"/>
      <c r="B24" s="29" t="s">
        <v>81</v>
      </c>
      <c r="C24" s="46" t="s">
        <v>21</v>
      </c>
      <c r="D24" s="24">
        <f t="shared" si="0"/>
        <v>99285.26400000001</v>
      </c>
      <c r="E24" s="71">
        <v>1.42</v>
      </c>
    </row>
    <row r="25" spans="1:9" ht="28.5" customHeight="1" x14ac:dyDescent="0.3">
      <c r="A25" s="3"/>
      <c r="B25" s="29" t="s">
        <v>30</v>
      </c>
      <c r="C25" s="46" t="s">
        <v>31</v>
      </c>
      <c r="D25" s="24">
        <f t="shared" si="0"/>
        <v>14683.031999999999</v>
      </c>
      <c r="E25" s="71">
        <v>0.21</v>
      </c>
    </row>
    <row r="26" spans="1:9" ht="39" customHeight="1" x14ac:dyDescent="0.3">
      <c r="A26" s="3"/>
      <c r="B26" s="29" t="s">
        <v>33</v>
      </c>
      <c r="C26" s="46" t="s">
        <v>34</v>
      </c>
      <c r="D26" s="24">
        <f t="shared" si="0"/>
        <v>34260.408000000003</v>
      </c>
      <c r="E26" s="72">
        <v>0.49</v>
      </c>
    </row>
    <row r="27" spans="1:9" ht="34.5" customHeight="1" x14ac:dyDescent="0.3">
      <c r="A27" s="3" t="s">
        <v>32</v>
      </c>
      <c r="B27" s="56" t="s">
        <v>84</v>
      </c>
      <c r="C27" s="57" t="s">
        <v>85</v>
      </c>
      <c r="D27" s="27">
        <f t="shared" si="0"/>
        <v>56634.552000000003</v>
      </c>
      <c r="E27" s="73">
        <v>0.81</v>
      </c>
      <c r="I27" s="65"/>
    </row>
    <row r="28" spans="1:9" ht="52.5" customHeight="1" x14ac:dyDescent="0.3">
      <c r="A28" s="4">
        <v>3</v>
      </c>
      <c r="B28" s="32" t="s">
        <v>35</v>
      </c>
      <c r="C28" s="46" t="s">
        <v>36</v>
      </c>
      <c r="D28" s="27">
        <f t="shared" si="0"/>
        <v>137740.82399999999</v>
      </c>
      <c r="E28" s="74">
        <v>1.97</v>
      </c>
    </row>
    <row r="29" spans="1:9" ht="48" customHeight="1" x14ac:dyDescent="0.3">
      <c r="A29" s="4">
        <v>4</v>
      </c>
      <c r="B29" s="32" t="s">
        <v>37</v>
      </c>
      <c r="C29" s="60" t="s">
        <v>38</v>
      </c>
      <c r="D29" s="27">
        <f t="shared" si="0"/>
        <v>7691.112000000001</v>
      </c>
      <c r="E29" s="74">
        <v>0.11</v>
      </c>
    </row>
    <row r="30" spans="1:9" ht="43.5" customHeight="1" x14ac:dyDescent="0.3">
      <c r="A30" s="4">
        <v>5</v>
      </c>
      <c r="B30" s="32" t="s">
        <v>39</v>
      </c>
      <c r="C30" s="60" t="s">
        <v>40</v>
      </c>
      <c r="D30" s="27">
        <f t="shared" si="0"/>
        <v>2796.768</v>
      </c>
      <c r="E30" s="74">
        <v>0.04</v>
      </c>
    </row>
    <row r="31" spans="1:9" ht="30.75" customHeight="1" x14ac:dyDescent="0.3">
      <c r="A31" s="4" t="s">
        <v>41</v>
      </c>
      <c r="B31" s="25" t="s">
        <v>42</v>
      </c>
      <c r="C31" s="48"/>
      <c r="D31" s="27">
        <f t="shared" si="0"/>
        <v>1543815.936</v>
      </c>
      <c r="E31" s="75">
        <f>E32+E45</f>
        <v>22.08</v>
      </c>
    </row>
    <row r="32" spans="1:9" ht="105.6" x14ac:dyDescent="0.3">
      <c r="A32" s="4">
        <v>6</v>
      </c>
      <c r="B32" s="31" t="s">
        <v>43</v>
      </c>
      <c r="C32" s="48"/>
      <c r="D32" s="27">
        <f t="shared" si="0"/>
        <v>195074.56800000003</v>
      </c>
      <c r="E32" s="75">
        <v>2.79</v>
      </c>
    </row>
    <row r="33" spans="1:5" ht="40.799999999999997" x14ac:dyDescent="0.3">
      <c r="A33" s="3"/>
      <c r="B33" s="29" t="s">
        <v>44</v>
      </c>
      <c r="C33" s="46" t="s">
        <v>45</v>
      </c>
      <c r="D33" s="24">
        <f t="shared" si="0"/>
        <v>10487.880000000001</v>
      </c>
      <c r="E33" s="69">
        <v>0.15</v>
      </c>
    </row>
    <row r="34" spans="1:5" ht="40.799999999999997" x14ac:dyDescent="0.3">
      <c r="A34" s="3"/>
      <c r="B34" s="44" t="s">
        <v>70</v>
      </c>
      <c r="C34" s="46" t="s">
        <v>45</v>
      </c>
      <c r="D34" s="24">
        <f t="shared" si="0"/>
        <v>28666.871999999999</v>
      </c>
      <c r="E34" s="69">
        <v>0.41</v>
      </c>
    </row>
    <row r="35" spans="1:5" ht="40.799999999999997" x14ac:dyDescent="0.3">
      <c r="A35" s="3"/>
      <c r="B35" s="33" t="s">
        <v>46</v>
      </c>
      <c r="C35" s="46" t="s">
        <v>45</v>
      </c>
      <c r="D35" s="24">
        <f t="shared" si="0"/>
        <v>23772.528000000006</v>
      </c>
      <c r="E35" s="69">
        <v>0.34</v>
      </c>
    </row>
    <row r="36" spans="1:5" ht="40.799999999999997" x14ac:dyDescent="0.3">
      <c r="A36" s="3"/>
      <c r="B36" s="33" t="s">
        <v>47</v>
      </c>
      <c r="C36" s="46" t="s">
        <v>45</v>
      </c>
      <c r="D36" s="24">
        <f t="shared" si="0"/>
        <v>15382.224000000002</v>
      </c>
      <c r="E36" s="69">
        <v>0.22</v>
      </c>
    </row>
    <row r="37" spans="1:5" ht="40.799999999999997" x14ac:dyDescent="0.3">
      <c r="A37" s="3"/>
      <c r="B37" s="33" t="s">
        <v>80</v>
      </c>
      <c r="C37" s="46" t="s">
        <v>45</v>
      </c>
      <c r="D37" s="24">
        <f t="shared" si="0"/>
        <v>2097.576</v>
      </c>
      <c r="E37" s="69">
        <v>0.03</v>
      </c>
    </row>
    <row r="38" spans="1:5" ht="61.2" x14ac:dyDescent="0.3">
      <c r="A38" s="3"/>
      <c r="B38" s="33" t="s">
        <v>48</v>
      </c>
      <c r="C38" s="46" t="s">
        <v>49</v>
      </c>
      <c r="D38" s="24">
        <f t="shared" si="0"/>
        <v>31463.640000000003</v>
      </c>
      <c r="E38" s="69">
        <v>0.45</v>
      </c>
    </row>
    <row r="39" spans="1:5" ht="40.799999999999997" x14ac:dyDescent="0.3">
      <c r="A39" s="3"/>
      <c r="B39" s="33" t="s">
        <v>50</v>
      </c>
      <c r="C39" s="46" t="s">
        <v>45</v>
      </c>
      <c r="D39" s="24">
        <f t="shared" si="0"/>
        <v>13983.840000000002</v>
      </c>
      <c r="E39" s="69">
        <v>0.2</v>
      </c>
    </row>
    <row r="40" spans="1:5" ht="40.799999999999997" x14ac:dyDescent="0.3">
      <c r="A40" s="3"/>
      <c r="B40" s="33" t="s">
        <v>51</v>
      </c>
      <c r="C40" s="46" t="s">
        <v>45</v>
      </c>
      <c r="D40" s="24">
        <f t="shared" si="0"/>
        <v>17479.800000000003</v>
      </c>
      <c r="E40" s="69">
        <v>0.25</v>
      </c>
    </row>
    <row r="41" spans="1:5" ht="52.8" x14ac:dyDescent="0.3">
      <c r="A41" s="3"/>
      <c r="B41" s="33" t="s">
        <v>71</v>
      </c>
      <c r="C41" s="46" t="s">
        <v>45</v>
      </c>
      <c r="D41" s="24">
        <f t="shared" si="0"/>
        <v>2796.768</v>
      </c>
      <c r="E41" s="69">
        <v>0.04</v>
      </c>
    </row>
    <row r="42" spans="1:5" ht="40.799999999999997" x14ac:dyDescent="0.3">
      <c r="A42" s="3"/>
      <c r="B42" s="33" t="s">
        <v>78</v>
      </c>
      <c r="C42" s="46" t="s">
        <v>45</v>
      </c>
      <c r="D42" s="24">
        <f t="shared" si="0"/>
        <v>5593.5360000000001</v>
      </c>
      <c r="E42" s="69">
        <v>0.08</v>
      </c>
    </row>
    <row r="43" spans="1:5" ht="61.2" x14ac:dyDescent="0.3">
      <c r="A43" s="3"/>
      <c r="B43" s="33" t="s">
        <v>79</v>
      </c>
      <c r="C43" s="46" t="s">
        <v>53</v>
      </c>
      <c r="D43" s="24">
        <f t="shared" si="0"/>
        <v>5593.5360000000001</v>
      </c>
      <c r="E43" s="69">
        <v>0.08</v>
      </c>
    </row>
    <row r="44" spans="1:5" ht="66" x14ac:dyDescent="0.3">
      <c r="A44" s="3"/>
      <c r="B44" s="29" t="s">
        <v>52</v>
      </c>
      <c r="C44" s="46" t="s">
        <v>45</v>
      </c>
      <c r="D44" s="24">
        <f t="shared" si="0"/>
        <v>37756.368000000002</v>
      </c>
      <c r="E44" s="69">
        <v>0.54</v>
      </c>
    </row>
    <row r="45" spans="1:5" ht="66" x14ac:dyDescent="0.3">
      <c r="A45" s="4">
        <v>7</v>
      </c>
      <c r="B45" s="31" t="s">
        <v>54</v>
      </c>
      <c r="C45" s="48"/>
      <c r="D45" s="27">
        <f t="shared" si="0"/>
        <v>1348741.368</v>
      </c>
      <c r="E45" s="75">
        <f>E46+E47+E48+E49+E50+E51+E52</f>
        <v>19.29</v>
      </c>
    </row>
    <row r="46" spans="1:5" ht="91.8" x14ac:dyDescent="0.3">
      <c r="A46" s="3"/>
      <c r="B46" s="29" t="s">
        <v>55</v>
      </c>
      <c r="C46" s="46" t="s">
        <v>56</v>
      </c>
      <c r="D46" s="24">
        <f t="shared" si="0"/>
        <v>165009.31200000001</v>
      </c>
      <c r="E46" s="69">
        <v>2.36</v>
      </c>
    </row>
    <row r="47" spans="1:5" ht="61.2" x14ac:dyDescent="0.3">
      <c r="A47" s="3"/>
      <c r="B47" s="2" t="s">
        <v>57</v>
      </c>
      <c r="C47" s="46" t="s">
        <v>58</v>
      </c>
      <c r="D47" s="24">
        <f t="shared" si="0"/>
        <v>16780.608</v>
      </c>
      <c r="E47" s="69">
        <v>0.24</v>
      </c>
    </row>
    <row r="48" spans="1:5" ht="66" x14ac:dyDescent="0.3">
      <c r="A48" s="3"/>
      <c r="B48" s="2" t="s">
        <v>59</v>
      </c>
      <c r="C48" s="46" t="s">
        <v>60</v>
      </c>
      <c r="D48" s="24">
        <f t="shared" si="0"/>
        <v>769810.39199999999</v>
      </c>
      <c r="E48" s="69">
        <v>11.01</v>
      </c>
    </row>
    <row r="49" spans="1:9" ht="61.2" x14ac:dyDescent="0.3">
      <c r="A49" s="3"/>
      <c r="B49" s="2" t="s">
        <v>61</v>
      </c>
      <c r="C49" s="46" t="s">
        <v>60</v>
      </c>
      <c r="D49" s="24">
        <f t="shared" si="0"/>
        <v>49642.632000000005</v>
      </c>
      <c r="E49" s="69">
        <v>0.71</v>
      </c>
    </row>
    <row r="50" spans="1:9" ht="61.2" x14ac:dyDescent="0.3">
      <c r="A50" s="3"/>
      <c r="B50" s="2" t="s">
        <v>62</v>
      </c>
      <c r="C50" s="46" t="s">
        <v>60</v>
      </c>
      <c r="D50" s="24">
        <f t="shared" si="0"/>
        <v>65024.856</v>
      </c>
      <c r="E50" s="69">
        <v>0.93</v>
      </c>
    </row>
    <row r="51" spans="1:9" ht="142.5" customHeight="1" x14ac:dyDescent="0.3">
      <c r="A51" s="3"/>
      <c r="B51" s="2" t="s">
        <v>63</v>
      </c>
      <c r="C51" s="46" t="s">
        <v>64</v>
      </c>
      <c r="D51" s="24">
        <f t="shared" si="0"/>
        <v>276180.84000000003</v>
      </c>
      <c r="E51" s="69">
        <v>3.95</v>
      </c>
    </row>
    <row r="52" spans="1:9" ht="33" customHeight="1" x14ac:dyDescent="0.3">
      <c r="A52" s="3"/>
      <c r="B52" s="33" t="s">
        <v>72</v>
      </c>
      <c r="C52" s="46" t="s">
        <v>74</v>
      </c>
      <c r="D52" s="24">
        <f t="shared" si="0"/>
        <v>6292.7280000000001</v>
      </c>
      <c r="E52" s="69">
        <v>0.09</v>
      </c>
    </row>
    <row r="53" spans="1:9" ht="27" customHeight="1" x14ac:dyDescent="0.3">
      <c r="A53" s="4">
        <v>8</v>
      </c>
      <c r="B53" s="32" t="s">
        <v>68</v>
      </c>
      <c r="C53" s="46" t="s">
        <v>75</v>
      </c>
      <c r="D53" s="27">
        <f t="shared" si="0"/>
        <v>486596.93902560003</v>
      </c>
      <c r="E53" s="75">
        <v>6.9594179999999994</v>
      </c>
    </row>
    <row r="54" spans="1:9" ht="27" customHeight="1" x14ac:dyDescent="0.3">
      <c r="A54" s="4"/>
      <c r="B54" s="32" t="s">
        <v>69</v>
      </c>
      <c r="C54" s="46"/>
      <c r="D54" s="27">
        <f t="shared" si="0"/>
        <v>2845670.7470255997</v>
      </c>
      <c r="E54" s="75">
        <f>E11+E31+E53</f>
        <v>40.699417999999994</v>
      </c>
      <c r="I54" s="64"/>
    </row>
    <row r="55" spans="1:9" ht="50.25" customHeight="1" x14ac:dyDescent="0.3">
      <c r="A55" s="4">
        <v>9</v>
      </c>
      <c r="B55" s="32" t="s">
        <v>65</v>
      </c>
      <c r="C55" s="46" t="s">
        <v>66</v>
      </c>
      <c r="D55" s="27">
        <f t="shared" si="0"/>
        <v>476149.75199999998</v>
      </c>
      <c r="E55" s="75">
        <v>6.81</v>
      </c>
    </row>
    <row r="56" spans="1:9" x14ac:dyDescent="0.3">
      <c r="A56" s="5"/>
      <c r="B56" s="34" t="s">
        <v>67</v>
      </c>
      <c r="C56" s="49"/>
      <c r="D56" s="61">
        <f t="shared" si="0"/>
        <v>3321820.4990256</v>
      </c>
      <c r="E56" s="76">
        <f>E54+E55</f>
        <v>47.509417999999997</v>
      </c>
      <c r="I56" s="62"/>
    </row>
    <row r="57" spans="1:9" ht="15.6" x14ac:dyDescent="0.3">
      <c r="A57" s="12"/>
      <c r="B57" s="13"/>
      <c r="C57" s="50"/>
      <c r="D57" s="14"/>
      <c r="E57" s="77"/>
    </row>
    <row r="58" spans="1:9" ht="15.6" x14ac:dyDescent="0.3">
      <c r="A58" s="12"/>
      <c r="B58" s="13"/>
      <c r="C58" s="50"/>
      <c r="D58" s="14"/>
      <c r="E58" s="66"/>
    </row>
    <row r="59" spans="1:9" ht="15.6" x14ac:dyDescent="0.3">
      <c r="A59" s="12"/>
      <c r="B59" s="13"/>
      <c r="C59" s="50"/>
      <c r="D59" s="14"/>
      <c r="E59" s="66"/>
    </row>
    <row r="60" spans="1:9" ht="15.6" x14ac:dyDescent="0.3">
      <c r="A60" s="12"/>
      <c r="B60" s="13"/>
      <c r="C60" s="50"/>
      <c r="D60" s="14"/>
      <c r="E60" s="66"/>
    </row>
    <row r="61" spans="1:9" ht="15.6" x14ac:dyDescent="0.3">
      <c r="A61" s="12"/>
      <c r="B61" s="36"/>
      <c r="C61" s="50"/>
      <c r="D61" s="14"/>
      <c r="E61" s="66"/>
    </row>
    <row r="62" spans="1:9" ht="15" x14ac:dyDescent="0.3">
      <c r="A62" s="15"/>
      <c r="B62" s="16"/>
      <c r="C62" s="51"/>
      <c r="D62" s="17"/>
      <c r="E62" s="66"/>
    </row>
    <row r="63" spans="1:9" ht="15.6" x14ac:dyDescent="0.3">
      <c r="A63" s="18"/>
      <c r="B63" s="19"/>
      <c r="C63" s="51"/>
      <c r="D63" s="17"/>
    </row>
    <row r="64" spans="1:9" ht="15" x14ac:dyDescent="0.3">
      <c r="A64" s="20"/>
      <c r="B64" s="16"/>
      <c r="C64" s="51"/>
      <c r="D64" s="17"/>
    </row>
    <row r="65" spans="1:5" ht="15" x14ac:dyDescent="0.3">
      <c r="A65" s="21"/>
      <c r="B65" s="16"/>
      <c r="C65" s="51"/>
      <c r="D65" s="17"/>
    </row>
    <row r="66" spans="1:5" ht="15.6" x14ac:dyDescent="0.3">
      <c r="A66" s="22"/>
      <c r="B66" s="1"/>
      <c r="C66" s="52"/>
      <c r="D66" s="23"/>
    </row>
    <row r="67" spans="1:5" ht="15.6" x14ac:dyDescent="0.3">
      <c r="A67" s="22"/>
      <c r="B67" s="1"/>
      <c r="C67" s="52"/>
      <c r="D67" s="23"/>
    </row>
    <row r="68" spans="1:5" ht="15.6" x14ac:dyDescent="0.3">
      <c r="A68" s="22"/>
      <c r="B68" s="1"/>
      <c r="C68" s="52"/>
      <c r="D68" s="23"/>
    </row>
    <row r="69" spans="1:5" ht="15.6" x14ac:dyDescent="0.3">
      <c r="A69" s="22"/>
      <c r="B69" s="1"/>
      <c r="C69" s="52"/>
      <c r="D69" s="23"/>
    </row>
    <row r="70" spans="1:5" ht="15.6" x14ac:dyDescent="0.3">
      <c r="A70" s="22"/>
      <c r="B70" s="1"/>
      <c r="C70" s="52"/>
      <c r="D70" s="23"/>
    </row>
    <row r="71" spans="1:5" ht="15.6" x14ac:dyDescent="0.3">
      <c r="A71" s="22"/>
      <c r="B71" s="1"/>
      <c r="C71" s="52"/>
      <c r="D71" s="23"/>
    </row>
    <row r="72" spans="1:5" ht="15.6" x14ac:dyDescent="0.3">
      <c r="A72" s="22"/>
      <c r="B72" s="1"/>
      <c r="C72" s="52"/>
      <c r="D72" s="23"/>
    </row>
    <row r="73" spans="1:5" ht="15.6" x14ac:dyDescent="0.3">
      <c r="A73" s="22"/>
      <c r="B73" s="1"/>
      <c r="C73" s="52"/>
      <c r="D73" s="23"/>
    </row>
    <row r="74" spans="1:5" ht="15.6" x14ac:dyDescent="0.3">
      <c r="A74" s="22"/>
      <c r="B74" s="1"/>
      <c r="C74" s="52"/>
      <c r="D74" s="23"/>
    </row>
    <row r="75" spans="1:5" ht="15.6" x14ac:dyDescent="0.3">
      <c r="A75" s="22"/>
      <c r="B75" s="1"/>
      <c r="C75" s="52"/>
      <c r="D75" s="23"/>
    </row>
    <row r="76" spans="1:5" ht="15.6" x14ac:dyDescent="0.3">
      <c r="A76" s="22"/>
      <c r="B76" s="1"/>
      <c r="C76" s="52"/>
      <c r="D76" s="23"/>
    </row>
    <row r="77" spans="1:5" ht="15.6" x14ac:dyDescent="0.3">
      <c r="A77" s="22"/>
      <c r="B77" s="1"/>
      <c r="C77" s="52"/>
      <c r="D77" s="23"/>
      <c r="E77" s="78"/>
    </row>
    <row r="78" spans="1:5" ht="15.6" x14ac:dyDescent="0.3">
      <c r="A78" s="22"/>
      <c r="B78" s="1"/>
      <c r="C78" s="52"/>
      <c r="D78" s="23"/>
      <c r="E78" s="78"/>
    </row>
    <row r="79" spans="1:5" ht="15.6" x14ac:dyDescent="0.3">
      <c r="A79" s="22"/>
      <c r="B79" s="1"/>
      <c r="C79" s="52"/>
      <c r="D79" s="23"/>
      <c r="E79" s="78"/>
    </row>
    <row r="80" spans="1:5" ht="15.6" x14ac:dyDescent="0.3">
      <c r="A80" s="22"/>
      <c r="B80" s="1"/>
      <c r="C80" s="52"/>
      <c r="D80" s="23"/>
      <c r="E80" s="78"/>
    </row>
    <row r="81" spans="1:5" ht="15.6" x14ac:dyDescent="0.3">
      <c r="A81" s="22"/>
      <c r="B81" s="1"/>
      <c r="C81" s="52"/>
      <c r="D81" s="23"/>
      <c r="E81" s="78"/>
    </row>
    <row r="82" spans="1:5" ht="15.6" x14ac:dyDescent="0.3">
      <c r="A82" s="22"/>
      <c r="B82" s="1"/>
      <c r="C82" s="52"/>
      <c r="D82" s="23"/>
      <c r="E82" s="78"/>
    </row>
    <row r="83" spans="1:5" ht="15.6" x14ac:dyDescent="0.3">
      <c r="A83" s="22"/>
      <c r="B83" s="1"/>
      <c r="C83" s="52"/>
      <c r="D83" s="23"/>
      <c r="E83" s="78"/>
    </row>
    <row r="84" spans="1:5" ht="15.6" x14ac:dyDescent="0.3">
      <c r="A84" s="22"/>
      <c r="B84" s="1"/>
      <c r="C84" s="52"/>
      <c r="D84" s="23"/>
      <c r="E84" s="78"/>
    </row>
  </sheetData>
  <mergeCells count="6">
    <mergeCell ref="B6:D6"/>
    <mergeCell ref="B1:E1"/>
    <mergeCell ref="C2:E2"/>
    <mergeCell ref="B3:D3"/>
    <mergeCell ref="B4:D4"/>
    <mergeCell ref="B5:D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индекс.2026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2026-03-11T11:00:29Z</cp:lastPrinted>
  <dcterms:created xsi:type="dcterms:W3CDTF">2016-06-16T07:14:25Z</dcterms:created>
  <dcterms:modified xsi:type="dcterms:W3CDTF">2026-03-11T11:30:44Z</dcterms:modified>
</cp:coreProperties>
</file>